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El-Rika\Downloads\"/>
    </mc:Choice>
  </mc:AlternateContent>
  <xr:revisionPtr revIDLastSave="0" documentId="13_ncr:1_{FD9870D0-01F4-4C00-827A-C670B2E6B50D}" xr6:coauthVersionLast="47" xr6:coauthVersionMax="47" xr10:uidLastSave="{00000000-0000-0000-0000-000000000000}"/>
  <bookViews>
    <workbookView xWindow="28680" yWindow="-120" windowWidth="20730" windowHeight="11040" tabRatio="782" firstSheet="1" activeTab="1" xr2:uid="{00000000-000D-0000-FFFF-FFFF00000000}"/>
  </bookViews>
  <sheets>
    <sheet name="Vrywaring" sheetId="1" state="hidden" r:id="rId1"/>
    <sheet name="Score" sheetId="7" r:id="rId2"/>
  </sheets>
  <definedNames>
    <definedName name="_xlnm._FilterDatabase" localSheetId="1" hidden="1">Score!$A$2:$J$162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 l="1"/>
  <c r="C71" i="1"/>
  <c r="C105" i="1"/>
  <c r="C139" i="1"/>
  <c r="C173" i="1"/>
  <c r="C207" i="1"/>
  <c r="C241" i="1"/>
  <c r="I3" i="7"/>
  <c r="H3" i="7"/>
  <c r="G3" i="7"/>
  <c r="F3" i="7"/>
  <c r="E3" i="7"/>
  <c r="D3" i="7"/>
  <c r="B145" i="7"/>
  <c r="C145" i="7"/>
  <c r="B146" i="7"/>
  <c r="C146" i="7"/>
  <c r="B147" i="7"/>
  <c r="C147" i="7"/>
  <c r="B148" i="7"/>
  <c r="C148" i="7"/>
  <c r="B149" i="7"/>
  <c r="C149" i="7"/>
  <c r="B150" i="7"/>
  <c r="C150" i="7"/>
  <c r="B151" i="7"/>
  <c r="C151" i="7"/>
  <c r="B152" i="7"/>
  <c r="C152" i="7"/>
  <c r="B153" i="7"/>
  <c r="C153" i="7"/>
  <c r="B154" i="7"/>
  <c r="C154" i="7"/>
  <c r="B155" i="7"/>
  <c r="C155" i="7"/>
  <c r="B156" i="7"/>
  <c r="C156" i="7"/>
  <c r="B157" i="7"/>
  <c r="C157" i="7"/>
  <c r="B158" i="7"/>
  <c r="C158" i="7"/>
  <c r="B159" i="7"/>
  <c r="C159" i="7"/>
  <c r="B160" i="7"/>
  <c r="C160" i="7"/>
  <c r="B161" i="7"/>
  <c r="C161" i="7"/>
  <c r="C144" i="7"/>
  <c r="B144" i="7"/>
  <c r="B125" i="7"/>
  <c r="C125" i="7"/>
  <c r="B126" i="7"/>
  <c r="C126" i="7"/>
  <c r="B127" i="7"/>
  <c r="C127" i="7"/>
  <c r="B128" i="7"/>
  <c r="C128" i="7"/>
  <c r="B129" i="7"/>
  <c r="C129" i="7"/>
  <c r="B130" i="7"/>
  <c r="C130" i="7"/>
  <c r="B131" i="7"/>
  <c r="C131" i="7"/>
  <c r="B132" i="7"/>
  <c r="C132" i="7"/>
  <c r="B133" i="7"/>
  <c r="C133" i="7"/>
  <c r="B134" i="7"/>
  <c r="C134" i="7"/>
  <c r="B135" i="7"/>
  <c r="C135" i="7"/>
  <c r="B136" i="7"/>
  <c r="C136" i="7"/>
  <c r="B137" i="7"/>
  <c r="C137" i="7"/>
  <c r="B138" i="7"/>
  <c r="C138" i="7"/>
  <c r="B139" i="7"/>
  <c r="C139" i="7"/>
  <c r="B140" i="7"/>
  <c r="C140" i="7"/>
  <c r="B141" i="7"/>
  <c r="C141" i="7"/>
  <c r="B142" i="7"/>
  <c r="C142" i="7"/>
  <c r="B143" i="7"/>
  <c r="C143" i="7"/>
  <c r="C124" i="7"/>
  <c r="B124" i="7"/>
  <c r="B105" i="7"/>
  <c r="C105" i="7"/>
  <c r="B106" i="7"/>
  <c r="C106" i="7"/>
  <c r="B107" i="7"/>
  <c r="C107" i="7"/>
  <c r="B108" i="7"/>
  <c r="C108" i="7"/>
  <c r="B109" i="7"/>
  <c r="C109" i="7"/>
  <c r="B110" i="7"/>
  <c r="C110" i="7"/>
  <c r="B111" i="7"/>
  <c r="C111" i="7"/>
  <c r="B112" i="7"/>
  <c r="C112" i="7"/>
  <c r="B113" i="7"/>
  <c r="C113" i="7"/>
  <c r="B114" i="7"/>
  <c r="C114" i="7"/>
  <c r="B115" i="7"/>
  <c r="C115" i="7"/>
  <c r="B116" i="7"/>
  <c r="C116" i="7"/>
  <c r="B117" i="7"/>
  <c r="C117" i="7"/>
  <c r="B118" i="7"/>
  <c r="C118" i="7"/>
  <c r="B119" i="7"/>
  <c r="C119" i="7"/>
  <c r="B120" i="7"/>
  <c r="C120" i="7"/>
  <c r="B121" i="7"/>
  <c r="C121" i="7"/>
  <c r="B122" i="7"/>
  <c r="C122" i="7"/>
  <c r="B123" i="7"/>
  <c r="C123" i="7"/>
  <c r="C104" i="7"/>
  <c r="B104" i="7"/>
  <c r="B70" i="7"/>
  <c r="C70" i="7"/>
  <c r="B62" i="7"/>
  <c r="C62" i="7"/>
  <c r="B36" i="7"/>
  <c r="C36" i="7"/>
  <c r="B88" i="7"/>
  <c r="C88" i="7"/>
  <c r="B89" i="7"/>
  <c r="C89" i="7"/>
  <c r="B90" i="7"/>
  <c r="C90" i="7"/>
  <c r="B91" i="7"/>
  <c r="C91" i="7"/>
  <c r="B92" i="7"/>
  <c r="C92" i="7"/>
  <c r="B93" i="7"/>
  <c r="C93" i="7"/>
  <c r="B94" i="7"/>
  <c r="C94" i="7"/>
  <c r="B95" i="7"/>
  <c r="C95" i="7"/>
  <c r="B96" i="7"/>
  <c r="C96" i="7"/>
  <c r="B97" i="7"/>
  <c r="C97" i="7"/>
  <c r="B98" i="7"/>
  <c r="C98" i="7"/>
  <c r="B99" i="7"/>
  <c r="C99" i="7"/>
  <c r="B100" i="7"/>
  <c r="C100" i="7"/>
  <c r="B101" i="7"/>
  <c r="C101" i="7"/>
  <c r="B102" i="7"/>
  <c r="C102" i="7"/>
  <c r="B103" i="7"/>
  <c r="C103" i="7"/>
  <c r="C26" i="7"/>
  <c r="B26" i="7"/>
  <c r="B87" i="7"/>
  <c r="C87" i="7"/>
  <c r="B74" i="7"/>
  <c r="C74" i="7"/>
  <c r="B43" i="7"/>
  <c r="C43" i="7"/>
  <c r="B73" i="7"/>
  <c r="C73" i="7"/>
  <c r="B17" i="7"/>
  <c r="C17" i="7"/>
  <c r="B54" i="7"/>
  <c r="C54" i="7"/>
  <c r="B18" i="7"/>
  <c r="C18" i="7"/>
  <c r="B39" i="7"/>
  <c r="C39" i="7"/>
  <c r="B30" i="7"/>
  <c r="C30" i="7"/>
  <c r="B42" i="7"/>
  <c r="C42" i="7"/>
  <c r="B68" i="7"/>
  <c r="C68" i="7"/>
  <c r="B78" i="7"/>
  <c r="C78" i="7"/>
  <c r="B58" i="7"/>
  <c r="C58" i="7"/>
  <c r="B85" i="7"/>
  <c r="C85" i="7"/>
  <c r="B86" i="7"/>
  <c r="C86" i="7"/>
  <c r="B48" i="7"/>
  <c r="C48" i="7"/>
  <c r="B9" i="7"/>
  <c r="C9" i="7"/>
  <c r="B44" i="7"/>
  <c r="C44" i="7"/>
  <c r="B60" i="7"/>
  <c r="C60" i="7"/>
  <c r="C67" i="7"/>
  <c r="B67" i="7"/>
  <c r="C61" i="7"/>
  <c r="B15" i="7"/>
  <c r="C15" i="7"/>
  <c r="B28" i="7"/>
  <c r="C28" i="7"/>
  <c r="B72" i="7"/>
  <c r="C72" i="7"/>
  <c r="B10" i="7"/>
  <c r="C10" i="7"/>
  <c r="B82" i="7"/>
  <c r="C82" i="7"/>
  <c r="B51" i="7"/>
  <c r="C51" i="7"/>
  <c r="B12" i="7"/>
  <c r="C12" i="7"/>
  <c r="B84" i="7"/>
  <c r="C84" i="7"/>
  <c r="B24" i="7"/>
  <c r="C24" i="7"/>
  <c r="B47" i="7"/>
  <c r="C47" i="7"/>
  <c r="B53" i="7"/>
  <c r="C53" i="7"/>
  <c r="B59" i="7"/>
  <c r="C59" i="7"/>
  <c r="B71" i="7"/>
  <c r="C71" i="7"/>
  <c r="B33" i="7"/>
  <c r="C33" i="7"/>
  <c r="B57" i="7"/>
  <c r="C57" i="7"/>
  <c r="B31" i="7"/>
  <c r="C31" i="7"/>
  <c r="B64" i="7"/>
  <c r="C64" i="7"/>
  <c r="B34" i="7"/>
  <c r="C34" i="7"/>
  <c r="B19" i="7"/>
  <c r="C19" i="7"/>
  <c r="C21" i="7"/>
  <c r="B21" i="7"/>
  <c r="B50" i="7"/>
  <c r="C50" i="7"/>
  <c r="B14" i="7"/>
  <c r="C14" i="7"/>
  <c r="B5" i="7"/>
  <c r="C5" i="7"/>
  <c r="B27" i="7"/>
  <c r="C27" i="7"/>
  <c r="B23" i="7"/>
  <c r="C23" i="7"/>
  <c r="B66" i="7"/>
  <c r="C66" i="7"/>
  <c r="B8" i="7"/>
  <c r="C8" i="7"/>
  <c r="B37" i="7"/>
  <c r="C37" i="7"/>
  <c r="B80" i="7"/>
  <c r="C80" i="7"/>
  <c r="B16" i="7"/>
  <c r="C16" i="7"/>
  <c r="B69" i="7"/>
  <c r="C69" i="7"/>
  <c r="B7" i="7"/>
  <c r="C7" i="7"/>
  <c r="B32" i="7"/>
  <c r="C32" i="7"/>
  <c r="B35" i="7"/>
  <c r="C35" i="7"/>
  <c r="B55" i="7"/>
  <c r="C55" i="7"/>
  <c r="B40" i="7"/>
  <c r="C40" i="7"/>
  <c r="B4" i="7"/>
  <c r="C4" i="7"/>
  <c r="B76" i="7"/>
  <c r="C76" i="7"/>
  <c r="B20" i="7"/>
  <c r="C20" i="7"/>
  <c r="C49" i="7"/>
  <c r="B49" i="7"/>
  <c r="B13" i="7"/>
  <c r="C13" i="7"/>
  <c r="B29" i="7"/>
  <c r="C29" i="7"/>
  <c r="B79" i="7"/>
  <c r="C79" i="7"/>
  <c r="B45" i="7"/>
  <c r="C45" i="7"/>
  <c r="B46" i="7"/>
  <c r="C46" i="7"/>
  <c r="B6" i="7"/>
  <c r="C6" i="7"/>
  <c r="B77" i="7"/>
  <c r="C77" i="7"/>
  <c r="B25" i="7"/>
  <c r="C25" i="7"/>
  <c r="B65" i="7"/>
  <c r="C65" i="7"/>
  <c r="B22" i="7"/>
  <c r="C22" i="7"/>
  <c r="B63" i="7"/>
  <c r="C63" i="7"/>
  <c r="B56" i="7"/>
  <c r="C56" i="7"/>
  <c r="B41" i="7"/>
  <c r="C41" i="7"/>
  <c r="B75" i="7"/>
  <c r="C75" i="7"/>
  <c r="B38" i="7"/>
  <c r="C38" i="7"/>
  <c r="B83" i="7"/>
  <c r="C83" i="7"/>
  <c r="B52" i="7"/>
  <c r="C52" i="7"/>
  <c r="B81" i="7"/>
  <c r="C81" i="7"/>
  <c r="B61" i="7"/>
  <c r="C11" i="7"/>
  <c r="B11" i="7"/>
  <c r="J13" i="7"/>
  <c r="J29" i="7"/>
  <c r="J79" i="7"/>
  <c r="J45" i="7"/>
  <c r="J46" i="7"/>
  <c r="J6" i="7"/>
  <c r="J77" i="7"/>
  <c r="J25" i="7"/>
  <c r="J65" i="7"/>
  <c r="J22" i="7"/>
  <c r="J63" i="7"/>
  <c r="J56" i="7"/>
  <c r="J41" i="7"/>
  <c r="J75" i="7"/>
  <c r="J38" i="7"/>
  <c r="J83" i="7"/>
  <c r="J52" i="7"/>
  <c r="J81" i="7"/>
  <c r="J61" i="7"/>
  <c r="J49" i="7"/>
  <c r="J50" i="7"/>
  <c r="J14" i="7"/>
  <c r="J5" i="7"/>
  <c r="J27" i="7"/>
  <c r="J23" i="7"/>
  <c r="J66" i="7"/>
  <c r="J8" i="7"/>
  <c r="J37" i="7"/>
  <c r="J80" i="7"/>
  <c r="J16" i="7"/>
  <c r="J69" i="7"/>
  <c r="J7" i="7"/>
  <c r="J32" i="7"/>
  <c r="J35" i="7"/>
  <c r="J55" i="7"/>
  <c r="J40" i="7"/>
  <c r="J4" i="7"/>
  <c r="J76" i="7"/>
  <c r="J20" i="7"/>
  <c r="J21" i="7"/>
  <c r="J15" i="7"/>
  <c r="J28" i="7"/>
  <c r="J72" i="7"/>
  <c r="J10" i="7"/>
  <c r="J82" i="7"/>
  <c r="J51" i="7"/>
  <c r="J12" i="7"/>
  <c r="J84" i="7"/>
  <c r="J24" i="7"/>
  <c r="J47" i="7"/>
  <c r="J53" i="7"/>
  <c r="J59" i="7"/>
  <c r="J71" i="7"/>
  <c r="J33" i="7"/>
  <c r="J57" i="7"/>
  <c r="J31" i="7"/>
  <c r="J64" i="7"/>
  <c r="J34" i="7"/>
  <c r="J19" i="7"/>
  <c r="J67" i="7"/>
  <c r="J87" i="7"/>
  <c r="J74" i="7"/>
  <c r="J43" i="7"/>
  <c r="J73" i="7"/>
  <c r="J17" i="7"/>
  <c r="J54" i="7"/>
  <c r="J18" i="7"/>
  <c r="J39" i="7"/>
  <c r="J30" i="7"/>
  <c r="J42" i="7"/>
  <c r="J68" i="7"/>
  <c r="J78" i="7"/>
  <c r="J58" i="7"/>
  <c r="J85" i="7"/>
  <c r="J86" i="7"/>
  <c r="J48" i="7"/>
  <c r="J9" i="7"/>
  <c r="J44" i="7"/>
  <c r="J60" i="7"/>
  <c r="J26" i="7"/>
  <c r="J70" i="7"/>
  <c r="J62" i="7"/>
  <c r="J36"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1"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s="1"/>
  <c r="A145" i="7"/>
  <c r="A146" i="7"/>
  <c r="A147" i="7"/>
  <c r="A148" i="7"/>
  <c r="A149" i="7"/>
  <c r="A150" i="7"/>
  <c r="A151" i="7"/>
  <c r="A152" i="7"/>
  <c r="A153" i="7"/>
  <c r="A154" i="7"/>
  <c r="A155" i="7"/>
  <c r="A156" i="7"/>
  <c r="A157" i="7"/>
  <c r="A158" i="7"/>
  <c r="A159" i="7"/>
  <c r="A160" i="7"/>
  <c r="A161" i="7"/>
  <c r="A144" i="7"/>
  <c r="A143" i="7"/>
  <c r="A125" i="7"/>
  <c r="A126" i="7"/>
  <c r="A127" i="7"/>
  <c r="A128" i="7"/>
  <c r="A129" i="7"/>
  <c r="A130" i="7"/>
  <c r="A131" i="7"/>
  <c r="A132" i="7"/>
  <c r="A133" i="7"/>
  <c r="A134" i="7"/>
  <c r="A135" i="7"/>
  <c r="A136" i="7"/>
  <c r="A137" i="7"/>
  <c r="A138" i="7"/>
  <c r="A139" i="7"/>
  <c r="A140" i="7"/>
  <c r="A141" i="7"/>
  <c r="A142" i="7"/>
  <c r="A124" i="7"/>
  <c r="A122" i="7"/>
  <c r="A123" i="7"/>
  <c r="A105" i="7"/>
  <c r="A106" i="7"/>
  <c r="A107" i="7"/>
  <c r="A108" i="7"/>
  <c r="A109" i="7"/>
  <c r="A110" i="7"/>
  <c r="A111" i="7"/>
  <c r="A112" i="7"/>
  <c r="A113" i="7"/>
  <c r="A114" i="7"/>
  <c r="A115" i="7"/>
  <c r="A116" i="7"/>
  <c r="A117" i="7"/>
  <c r="A118" i="7"/>
  <c r="A119" i="7"/>
  <c r="A120" i="7"/>
  <c r="A121" i="7"/>
  <c r="A104" i="7"/>
  <c r="A102" i="7"/>
  <c r="A103" i="7"/>
  <c r="A70" i="7"/>
  <c r="A62" i="7"/>
  <c r="A36" i="7"/>
  <c r="A88" i="7"/>
  <c r="A89" i="7"/>
  <c r="A90" i="7"/>
  <c r="A91" i="7"/>
  <c r="A92" i="7"/>
  <c r="A93" i="7"/>
  <c r="A94" i="7"/>
  <c r="A95" i="7"/>
  <c r="A96" i="7"/>
  <c r="A97" i="7"/>
  <c r="A98" i="7"/>
  <c r="A99" i="7"/>
  <c r="A100" i="7"/>
  <c r="A101" i="7"/>
  <c r="A26" i="7"/>
  <c r="A44" i="7"/>
  <c r="A60" i="7"/>
  <c r="A87" i="7"/>
  <c r="A74" i="7"/>
  <c r="A43" i="7"/>
  <c r="A73" i="7"/>
  <c r="A17" i="7"/>
  <c r="A54" i="7"/>
  <c r="A18" i="7"/>
  <c r="A39" i="7"/>
  <c r="A30" i="7"/>
  <c r="A42" i="7"/>
  <c r="A68" i="7"/>
  <c r="A78" i="7"/>
  <c r="A58" i="7"/>
  <c r="A85" i="7"/>
  <c r="A86" i="7"/>
  <c r="A48" i="7"/>
  <c r="A9" i="7"/>
  <c r="A67" i="7"/>
  <c r="A34" i="7"/>
  <c r="A19" i="7"/>
  <c r="A15" i="7"/>
  <c r="A28" i="7"/>
  <c r="A72" i="7"/>
  <c r="A10" i="7"/>
  <c r="A82" i="7"/>
  <c r="A51" i="7"/>
  <c r="A12" i="7"/>
  <c r="A84" i="7"/>
  <c r="A24" i="7"/>
  <c r="A47" i="7"/>
  <c r="A53" i="7"/>
  <c r="A59" i="7"/>
  <c r="A71" i="7"/>
  <c r="A33" i="7"/>
  <c r="A57" i="7"/>
  <c r="A31" i="7"/>
  <c r="A64" i="7"/>
  <c r="A21" i="7"/>
  <c r="A76" i="7"/>
  <c r="A20" i="7"/>
  <c r="A32" i="7"/>
  <c r="A35" i="7"/>
  <c r="A55" i="7"/>
  <c r="A40" i="7"/>
  <c r="A4" i="7"/>
  <c r="A14" i="7"/>
  <c r="A5" i="7"/>
  <c r="A27" i="7"/>
  <c r="A23" i="7"/>
  <c r="A66" i="7"/>
  <c r="A8" i="7"/>
  <c r="A37" i="7"/>
  <c r="A80" i="7"/>
  <c r="A16" i="7"/>
  <c r="A69" i="7"/>
  <c r="A7" i="7"/>
  <c r="A50" i="7"/>
  <c r="A49" i="7"/>
  <c r="A81" i="7"/>
  <c r="A61" i="7"/>
  <c r="A79" i="7"/>
  <c r="A45" i="7"/>
  <c r="A46" i="7"/>
  <c r="A6" i="7"/>
  <c r="A77" i="7"/>
  <c r="A25" i="7"/>
  <c r="A65" i="7"/>
  <c r="A22" i="7"/>
  <c r="A63" i="7"/>
  <c r="A56" i="7"/>
  <c r="A41" i="7"/>
  <c r="A75" i="7"/>
  <c r="A38" i="7"/>
  <c r="A83" i="7"/>
  <c r="A52" i="7"/>
  <c r="A29" i="7"/>
  <c r="A13" i="7"/>
  <c r="A11" i="7"/>
  <c r="J3" i="7"/>
  <c r="B249" i="1"/>
  <c r="B215" i="1"/>
  <c r="B181" i="1"/>
  <c r="B147" i="1"/>
  <c r="B113" i="1"/>
  <c r="B79" i="1"/>
  <c r="B45" i="1"/>
  <c r="B10" i="1"/>
</calcChain>
</file>

<file path=xl/sharedStrings.xml><?xml version="1.0" encoding="utf-8"?>
<sst xmlns="http://schemas.openxmlformats.org/spreadsheetml/2006/main" count="449" uniqueCount="119">
  <si>
    <t>Plek:</t>
  </si>
  <si>
    <t>Plaas Tulpieskraal, Distrik Koukamma</t>
  </si>
  <si>
    <t>Eienaar:</t>
  </si>
  <si>
    <t>Geteken te:</t>
  </si>
  <si>
    <t>Entry</t>
  </si>
  <si>
    <t>ID</t>
  </si>
  <si>
    <t>Prov</t>
  </si>
  <si>
    <t>Klas</t>
  </si>
  <si>
    <t>Handtekening</t>
  </si>
  <si>
    <t>TOTAAL</t>
  </si>
  <si>
    <t>Naam &amp; Van</t>
  </si>
  <si>
    <t>J A  Kritzinger ID 961203 5037 087</t>
  </si>
  <si>
    <t>Skut nr</t>
  </si>
  <si>
    <t>AFD</t>
  </si>
  <si>
    <t>BAAN1</t>
  </si>
  <si>
    <t>BAAN 2</t>
  </si>
  <si>
    <t>BAAN 3</t>
  </si>
  <si>
    <t>BAAN 4</t>
  </si>
  <si>
    <t>BAAN 5</t>
  </si>
  <si>
    <t>BAAN 6</t>
  </si>
  <si>
    <t>NAAM &amp; VAN</t>
  </si>
  <si>
    <t>VRYWARING EN ONDERNEMING
Hiermee vrywaar ek, die ondergetekende, die Langkloof Skietklub en die plaas eienaar/trust teen enige eise of skadevergoeding vooruitspruitend uit enige handeling verrig, hetsy opsetlik of nalatig, deur wie ookal wat aanleiding gee tot skade wat ek of my naasbestaandes tydens die skietkompetisie mag ly en doen hiermee onherroeplik afstand van enige eise wat ek in die verband teen die skietklub /  plaas eienaar / trust  mag hê.
Ek aanvaar hiermee verder aanspreeklikheid ten opsigte van enige skade wat deur my toedoen, hetsy opsetlik of nalatig, mag veroorsaak word aan enige eiendom en ek onderneem om vir sodanige skade op aanvraag te vergoed. Ek onderneem ook om aan die nationale Covid-19 regusasie te voldoen.</t>
  </si>
  <si>
    <t xml:space="preserve"> </t>
  </si>
  <si>
    <t>APPELSKIET 7 SEPTEMBER 2024</t>
  </si>
  <si>
    <t>APPELSKIET 2024</t>
  </si>
  <si>
    <t>André Barnard</t>
  </si>
  <si>
    <t>WP</t>
  </si>
  <si>
    <t>Men (OPE)</t>
  </si>
  <si>
    <t>Danie Barnard</t>
  </si>
  <si>
    <t>SC</t>
  </si>
  <si>
    <t>Ockert Barnard</t>
  </si>
  <si>
    <t>EC</t>
  </si>
  <si>
    <t>Senior 50-59</t>
  </si>
  <si>
    <t>Pierre Barnard</t>
  </si>
  <si>
    <t>Junior</t>
  </si>
  <si>
    <t>Ulrich Barnard</t>
  </si>
  <si>
    <t>Niel Basson</t>
  </si>
  <si>
    <t>Veteran &gt;60</t>
  </si>
  <si>
    <t>Martiens Bekker</t>
  </si>
  <si>
    <t>Carina Bester</t>
  </si>
  <si>
    <t>Ladies</t>
  </si>
  <si>
    <t>Chris Bosch</t>
  </si>
  <si>
    <t>Michael Bosch</t>
  </si>
  <si>
    <t>Zak Botha</t>
  </si>
  <si>
    <t>Penkop</t>
  </si>
  <si>
    <t>Jan Hendrik Bouwer</t>
  </si>
  <si>
    <t>Albert Brand</t>
  </si>
  <si>
    <t>Jagters klas</t>
  </si>
  <si>
    <t>Collin Church</t>
  </si>
  <si>
    <t>Jannineke Cockrell</t>
  </si>
  <si>
    <t>Cheryl Coetzee</t>
  </si>
  <si>
    <t>Constandt Crous</t>
  </si>
  <si>
    <t>Leon Crous</t>
  </si>
  <si>
    <t>Lourens Crous</t>
  </si>
  <si>
    <t>Johan de Bruyn</t>
  </si>
  <si>
    <t>Nicola de Kock</t>
  </si>
  <si>
    <t>Hein de Swardt</t>
  </si>
  <si>
    <t>Christo Delport</t>
  </si>
  <si>
    <t>Christof Delport</t>
  </si>
  <si>
    <t>Johan Dippenaar</t>
  </si>
  <si>
    <t>Dewet Dorfling</t>
  </si>
  <si>
    <t>Jacques Du Plooy</t>
  </si>
  <si>
    <t>Jaco Du Preez</t>
  </si>
  <si>
    <t>Keith Eden</t>
  </si>
  <si>
    <t>Heinrich Erasmus</t>
  </si>
  <si>
    <t>Johan Fourie</t>
  </si>
  <si>
    <t>Niaan Fourie</t>
  </si>
  <si>
    <t>Fanie Grobler</t>
  </si>
  <si>
    <t>Erich Herselman</t>
  </si>
  <si>
    <t>Waldo Herselman</t>
  </si>
  <si>
    <t>Richard Hume</t>
  </si>
  <si>
    <t>Martél Jacobs</t>
  </si>
  <si>
    <t>Nathan Jones</t>
  </si>
  <si>
    <t>Chris Kemp</t>
  </si>
  <si>
    <t>Johan Kemp</t>
  </si>
  <si>
    <t>Andre Kritzinger</t>
  </si>
  <si>
    <t>Majja Kvist</t>
  </si>
  <si>
    <t>Wilhelm Loock</t>
  </si>
  <si>
    <t>Eduard Louw</t>
  </si>
  <si>
    <t>Johan Lubbe</t>
  </si>
  <si>
    <t>Renard Oelofsen</t>
  </si>
  <si>
    <t>Wiaan Oosthuizen</t>
  </si>
  <si>
    <t>Zanli Oosthuizen</t>
  </si>
  <si>
    <t>Shaun Peacock</t>
  </si>
  <si>
    <t>Izak Potgieter</t>
  </si>
  <si>
    <t>Reece Rademeyer</t>
  </si>
  <si>
    <t>Rey Rademeyer</t>
  </si>
  <si>
    <t>Rushil Reddy</t>
  </si>
  <si>
    <t>Hugo Scheepers</t>
  </si>
  <si>
    <t>Tommie Scheepers</t>
  </si>
  <si>
    <t>Chris Schlechter</t>
  </si>
  <si>
    <t>Ronald Smith</t>
  </si>
  <si>
    <t>Franco Stapelberg</t>
  </si>
  <si>
    <t>Jaco Steenkamp</t>
  </si>
  <si>
    <t>Aiden Strydom</t>
  </si>
  <si>
    <t>Dewald Strydom</t>
  </si>
  <si>
    <t>Pieter Strydom</t>
  </si>
  <si>
    <t>Deon van Tonder</t>
  </si>
  <si>
    <t>Ineke van Zyl</t>
  </si>
  <si>
    <t>Junita van Zyl</t>
  </si>
  <si>
    <t>Alex Wasserman</t>
  </si>
  <si>
    <t>Johan Wasserman</t>
  </si>
  <si>
    <t>Stefanus Francois Wasserman</t>
  </si>
  <si>
    <t>Leon Wium</t>
  </si>
  <si>
    <t>James Zondagh</t>
  </si>
  <si>
    <t>KLASSE   -   Penkop &lt;13 / Junior 17&lt; / Men (OPE) / Ladies / Senior 50-59 / Veteran &gt;60 / Jagter</t>
  </si>
  <si>
    <t>Janco de Kock</t>
  </si>
  <si>
    <t>Charles van Gent</t>
  </si>
  <si>
    <t>Tanya Wasserman</t>
  </si>
  <si>
    <t>Stefanus Fanie Wasserman</t>
  </si>
  <si>
    <t>Braams Cilliers</t>
  </si>
  <si>
    <t>Riaan Botha</t>
  </si>
  <si>
    <t>Hugo Herbst</t>
  </si>
  <si>
    <t>Ryan Herbst</t>
  </si>
  <si>
    <t>Eugene Verster</t>
  </si>
  <si>
    <t>WC</t>
  </si>
  <si>
    <t>Joah Fourie</t>
  </si>
  <si>
    <t>Francois Stumke</t>
  </si>
  <si>
    <t>Hennie Basson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</si>
</sst>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800]dddd\,\ mmmm\ dd\,\ yyyy"/>
  </numFmts>
  <fonts count="24" x14ac:knownFonts="1">
    <font>
      <sz val="11"/>
      <color theme="1"/>
      <name val="Calibri"/>
      <family val="2"/>
      <scheme val="minor"/>
    </font>
    <font>
      <b/>
      <sz val="10"/>
      <name val="Arial"/>
      <family val="2"/>
    </font>
    <font>
      <b/>
      <sz val="9"/>
      <name val="Arial Narrow"/>
      <family val="2"/>
    </font>
    <font>
      <b/>
      <sz val="16"/>
      <name val="Arial"/>
      <family val="2"/>
    </font>
    <font>
      <sz val="16"/>
      <name val="Arial"/>
      <family val="2"/>
    </font>
    <font>
      <b/>
      <sz val="9"/>
      <name val="Arial"/>
      <family val="2"/>
    </font>
    <font>
      <sz val="9"/>
      <name val="Arial"/>
      <family val="2"/>
    </font>
    <font>
      <sz val="10"/>
      <name val="Arial"/>
      <family val="2"/>
    </font>
    <font>
      <b/>
      <sz val="12"/>
      <name val="Arial"/>
      <family val="2"/>
    </font>
    <font>
      <b/>
      <sz val="13"/>
      <name val="Arial"/>
      <family val="2"/>
    </font>
    <font>
      <sz val="13"/>
      <name val="Arial"/>
      <family val="2"/>
    </font>
    <font>
      <b/>
      <sz val="18"/>
      <color theme="1"/>
      <name val="Calibri"/>
      <family val="2"/>
      <scheme val="minor"/>
    </font>
    <font>
      <b/>
      <sz val="16"/>
      <color theme="1"/>
      <name val="Arial"/>
      <family val="2"/>
    </font>
    <font>
      <sz val="18"/>
      <color theme="1"/>
      <name val="Calibri"/>
      <family val="2"/>
      <scheme val="minor"/>
    </font>
    <font>
      <sz val="11"/>
      <color theme="1"/>
      <name val="Calibri"/>
      <family val="2"/>
      <scheme val="minor"/>
    </font>
    <font>
      <sz val="10"/>
      <color theme="1"/>
      <name val="Arial"/>
      <family val="2"/>
    </font>
    <font>
      <sz val="12"/>
      <color theme="1"/>
      <name val="Arial"/>
      <family val="2"/>
    </font>
    <font>
      <sz val="22"/>
      <color theme="1"/>
      <name val="Calibri"/>
      <family val="2"/>
      <scheme val="minor"/>
    </font>
    <font>
      <sz val="11"/>
      <name val="Calibri"/>
      <family val="2"/>
      <scheme val="minor"/>
    </font>
    <font>
      <sz val="12"/>
      <color theme="1"/>
      <name val="Calibri"/>
      <family val="2"/>
      <scheme val="minor"/>
    </font>
    <font>
      <b/>
      <sz val="11"/>
      <color theme="1"/>
      <name val="Calibri"/>
      <family val="2"/>
      <scheme val="minor"/>
    </font>
    <font>
      <sz val="11"/>
      <color theme="1"/>
      <name val="Verdana"/>
      <family val="2"/>
    </font>
    <font>
      <sz val="8"/>
      <name val="Arial"/>
      <family val="2"/>
    </font>
    <font>
      <sz val="11"/>
      <color rgb="FF1F497D"/>
      <name val="Calibri"/>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s>
  <cellStyleXfs count="3">
    <xf numFmtId="0" fontId="0" fillId="0" borderId="0"/>
    <xf numFmtId="0" fontId="14" fillId="0" borderId="0"/>
    <xf numFmtId="0" fontId="7" fillId="0" borderId="0"/>
  </cellStyleXfs>
  <cellXfs count="63">
    <xf numFmtId="0" fontId="0" fillId="0" borderId="0" xfId="0"/>
    <xf numFmtId="1" fontId="0" fillId="0" borderId="0" xfId="0" applyNumberFormat="1"/>
    <xf numFmtId="0" fontId="1" fillId="0" borderId="0" xfId="0" applyFont="1"/>
    <xf numFmtId="0" fontId="2" fillId="0" borderId="0" xfId="0" applyFont="1"/>
    <xf numFmtId="0" fontId="5" fillId="0" borderId="0" xfId="0" applyFont="1"/>
    <xf numFmtId="0" fontId="7" fillId="0" borderId="0" xfId="0" applyFont="1"/>
    <xf numFmtId="0" fontId="1" fillId="0" borderId="0" xfId="0" applyFont="1" applyAlignment="1">
      <alignment horizontal="left"/>
    </xf>
    <xf numFmtId="164" fontId="1" fillId="0" borderId="0" xfId="0" applyNumberFormat="1" applyFont="1" applyAlignment="1">
      <alignment horizontal="left"/>
    </xf>
    <xf numFmtId="0" fontId="1" fillId="0" borderId="0" xfId="0" applyFont="1" applyAlignment="1">
      <alignment horizontal="center"/>
    </xf>
    <xf numFmtId="0" fontId="8" fillId="0" borderId="0" xfId="0" applyFont="1" applyAlignment="1">
      <alignment horizontal="center"/>
    </xf>
    <xf numFmtId="1" fontId="8" fillId="0" borderId="0" xfId="0" applyNumberFormat="1" applyFont="1" applyAlignment="1">
      <alignment horizontal="center"/>
    </xf>
    <xf numFmtId="0" fontId="10" fillId="0" borderId="1" xfId="0" applyFont="1" applyBorder="1"/>
    <xf numFmtId="1" fontId="10" fillId="0" borderId="1" xfId="0" applyNumberFormat="1" applyFont="1" applyBorder="1" applyAlignment="1">
      <alignment horizontal="center"/>
    </xf>
    <xf numFmtId="0" fontId="10" fillId="0" borderId="0" xfId="0" applyFont="1"/>
    <xf numFmtId="1" fontId="12" fillId="0" borderId="0" xfId="0" applyNumberFormat="1" applyFont="1"/>
    <xf numFmtId="0" fontId="13" fillId="0" borderId="0" xfId="0" applyFont="1"/>
    <xf numFmtId="0" fontId="9" fillId="0" borderId="0" xfId="0" applyFont="1" applyAlignment="1">
      <alignment horizontal="center"/>
    </xf>
    <xf numFmtId="1" fontId="10" fillId="0" borderId="0" xfId="0" applyNumberFormat="1" applyFont="1" applyAlignment="1">
      <alignment horizontal="center"/>
    </xf>
    <xf numFmtId="0" fontId="17" fillId="2" borderId="2" xfId="0" applyFont="1" applyFill="1" applyBorder="1"/>
    <xf numFmtId="0" fontId="0" fillId="2" borderId="0" xfId="0" applyFill="1"/>
    <xf numFmtId="0" fontId="18" fillId="2" borderId="7" xfId="0" applyFont="1" applyFill="1" applyBorder="1"/>
    <xf numFmtId="0" fontId="18" fillId="2" borderId="7" xfId="0" applyFont="1" applyFill="1" applyBorder="1" applyAlignment="1">
      <alignment horizontal="center"/>
    </xf>
    <xf numFmtId="0" fontId="18" fillId="2" borderId="8" xfId="0" applyFont="1" applyFill="1" applyBorder="1"/>
    <xf numFmtId="0" fontId="18" fillId="2" borderId="0" xfId="0" applyFont="1" applyFill="1"/>
    <xf numFmtId="0" fontId="18" fillId="2" borderId="11" xfId="0" applyFont="1" applyFill="1" applyBorder="1"/>
    <xf numFmtId="0" fontId="18" fillId="2" borderId="12" xfId="0" applyFont="1" applyFill="1" applyBorder="1"/>
    <xf numFmtId="0" fontId="18" fillId="2" borderId="13" xfId="0" applyFont="1" applyFill="1" applyBorder="1"/>
    <xf numFmtId="0" fontId="18" fillId="2" borderId="1" xfId="0" applyFont="1" applyFill="1" applyBorder="1"/>
    <xf numFmtId="1" fontId="18" fillId="2" borderId="1" xfId="0" applyNumberFormat="1" applyFont="1" applyFill="1" applyBorder="1" applyAlignment="1">
      <alignment horizontal="center"/>
    </xf>
    <xf numFmtId="0" fontId="18" fillId="2" borderId="4" xfId="0" applyFont="1" applyFill="1" applyBorder="1"/>
    <xf numFmtId="0" fontId="18" fillId="2" borderId="10" xfId="0" applyFont="1" applyFill="1" applyBorder="1"/>
    <xf numFmtId="0" fontId="19" fillId="2" borderId="4" xfId="0" applyFont="1" applyFill="1" applyBorder="1"/>
    <xf numFmtId="0" fontId="19" fillId="2" borderId="1" xfId="0" applyFont="1" applyFill="1" applyBorder="1"/>
    <xf numFmtId="0" fontId="19" fillId="2" borderId="10" xfId="0" applyFont="1" applyFill="1" applyBorder="1"/>
    <xf numFmtId="0" fontId="18" fillId="2" borderId="0" xfId="0" applyFont="1" applyFill="1" applyAlignment="1">
      <alignment horizontal="center"/>
    </xf>
    <xf numFmtId="0" fontId="18" fillId="2" borderId="14" xfId="0" applyFont="1" applyFill="1" applyBorder="1" applyAlignment="1">
      <alignment horizontal="center"/>
    </xf>
    <xf numFmtId="0" fontId="18" fillId="2" borderId="4" xfId="0" quotePrefix="1" applyFont="1" applyFill="1" applyBorder="1"/>
    <xf numFmtId="0" fontId="18" fillId="2" borderId="9" xfId="0" applyFont="1" applyFill="1" applyBorder="1"/>
    <xf numFmtId="1" fontId="9" fillId="0" borderId="1" xfId="0" applyNumberFormat="1" applyFont="1" applyBorder="1" applyAlignment="1">
      <alignment horizontal="center"/>
    </xf>
    <xf numFmtId="1" fontId="9" fillId="2" borderId="1" xfId="0" applyNumberFormat="1" applyFont="1" applyFill="1" applyBorder="1" applyAlignment="1">
      <alignment horizontal="center"/>
    </xf>
    <xf numFmtId="1" fontId="18" fillId="2" borderId="6" xfId="0" applyNumberFormat="1" applyFont="1" applyFill="1" applyBorder="1" applyAlignment="1">
      <alignment horizontal="center"/>
    </xf>
    <xf numFmtId="1" fontId="18" fillId="2" borderId="3" xfId="0" applyNumberFormat="1" applyFont="1" applyFill="1" applyBorder="1" applyAlignment="1">
      <alignment horizontal="center"/>
    </xf>
    <xf numFmtId="1" fontId="18" fillId="2" borderId="0" xfId="0" applyNumberFormat="1" applyFont="1" applyFill="1" applyAlignment="1">
      <alignment horizontal="center"/>
    </xf>
    <xf numFmtId="1" fontId="1" fillId="0" borderId="0" xfId="0" applyNumberFormat="1" applyFont="1" applyAlignment="1">
      <alignment horizontal="left"/>
    </xf>
    <xf numFmtId="0" fontId="8" fillId="0" borderId="5" xfId="0" applyFont="1" applyBorder="1" applyAlignment="1">
      <alignment horizontal="center"/>
    </xf>
    <xf numFmtId="0" fontId="0" fillId="0" borderId="0" xfId="0" applyAlignment="1">
      <alignment vertical="center"/>
    </xf>
    <xf numFmtId="0" fontId="21" fillId="0" borderId="0" xfId="0" applyFont="1" applyAlignment="1">
      <alignment vertical="center"/>
    </xf>
    <xf numFmtId="0" fontId="16" fillId="0" borderId="0" xfId="0" applyFont="1" applyAlignment="1">
      <alignment vertical="center"/>
    </xf>
    <xf numFmtId="0" fontId="20" fillId="0" borderId="0" xfId="0" applyFont="1" applyAlignment="1">
      <alignment vertical="center"/>
    </xf>
    <xf numFmtId="0" fontId="15" fillId="0" borderId="0" xfId="0" applyFont="1" applyAlignment="1">
      <alignment vertical="center"/>
    </xf>
    <xf numFmtId="0" fontId="22" fillId="0" borderId="1" xfId="0" applyFont="1" applyBorder="1" applyAlignment="1">
      <alignment horizontal="right"/>
    </xf>
    <xf numFmtId="0" fontId="23" fillId="0" borderId="0" xfId="0" applyFont="1" applyAlignment="1">
      <alignment vertical="center"/>
    </xf>
    <xf numFmtId="0" fontId="18" fillId="0" borderId="1" xfId="0" applyFont="1" applyBorder="1"/>
    <xf numFmtId="0" fontId="10" fillId="0" borderId="10" xfId="0" applyFont="1" applyBorder="1"/>
    <xf numFmtId="0" fontId="10" fillId="0" borderId="10" xfId="0" applyFont="1" applyBorder="1" applyAlignment="1">
      <alignment horizontal="center"/>
    </xf>
    <xf numFmtId="0" fontId="18" fillId="2" borderId="3" xfId="0" applyFont="1" applyFill="1" applyBorder="1"/>
    <xf numFmtId="0" fontId="18" fillId="2" borderId="3" xfId="0" applyFont="1" applyFill="1" applyBorder="1" applyAlignment="1">
      <alignment horizontal="center"/>
    </xf>
    <xf numFmtId="0" fontId="3"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top"/>
    </xf>
    <xf numFmtId="0" fontId="11" fillId="0" borderId="0" xfId="0" applyFont="1" applyAlignment="1">
      <alignment horizontal="center"/>
    </xf>
    <xf numFmtId="0" fontId="17" fillId="2" borderId="2" xfId="0" applyFont="1" applyFill="1" applyBorder="1" applyAlignment="1">
      <alignment horizontal="center"/>
    </xf>
  </cellXfs>
  <cellStyles count="3">
    <cellStyle name="Normal" xfId="0" builtinId="0"/>
    <cellStyle name="Normal 2" xfId="1" xr:uid="{00000000-0005-0000-0000-000001000000}"/>
    <cellStyle name="Normal 3" xfId="2" xr:uid="{00000000-0005-0000-0000-000002000000}"/>
  </cellStyles>
  <dxfs count="0"/>
  <tableStyles count="1" defaultTableStyle="TableStyleMedium2" defaultPivotStyle="PivotStyleLight16">
    <tableStyle name="Invisible" pivot="0" table="0" count="0" xr9:uid="{49F7A3BB-4D85-41BF-88AA-7E6D529853D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719941</xdr:colOff>
      <xdr:row>0</xdr:row>
      <xdr:rowOff>217715</xdr:rowOff>
    </xdr:from>
    <xdr:to>
      <xdr:col>5</xdr:col>
      <xdr:colOff>484413</xdr:colOff>
      <xdr:row>3</xdr:row>
      <xdr:rowOff>112036</xdr:rowOff>
    </xdr:to>
    <xdr:pic>
      <xdr:nvPicPr>
        <xdr:cNvPr id="14" name="Picture 13" descr="SKIETKLU_0">
          <a:extLst>
            <a:ext uri="{FF2B5EF4-FFF2-40B4-BE49-F238E27FC236}">
              <a16:creationId xmlns:a16="http://schemas.microsoft.com/office/drawing/2014/main" id="{00000000-0008-0000-0800-00000E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500" t="6126" r="7813" b="6354"/>
        <a:stretch/>
      </xdr:blipFill>
      <xdr:spPr bwMode="auto">
        <a:xfrm>
          <a:off x="7006441" y="217715"/>
          <a:ext cx="961901" cy="833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721178</xdr:colOff>
      <xdr:row>35</xdr:row>
      <xdr:rowOff>176893</xdr:rowOff>
    </xdr:from>
    <xdr:to>
      <xdr:col>5</xdr:col>
      <xdr:colOff>525235</xdr:colOff>
      <xdr:row>38</xdr:row>
      <xdr:rowOff>118207</xdr:rowOff>
    </xdr:to>
    <xdr:pic>
      <xdr:nvPicPr>
        <xdr:cNvPr id="16" name="Picture 15" descr="SKIETKLU_0">
          <a:extLst>
            <a:ext uri="{FF2B5EF4-FFF2-40B4-BE49-F238E27FC236}">
              <a16:creationId xmlns:a16="http://schemas.microsoft.com/office/drawing/2014/main" id="{00000000-0008-0000-0800-000010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500" t="6126" r="7813" b="6354"/>
        <a:stretch/>
      </xdr:blipFill>
      <xdr:spPr bwMode="auto">
        <a:xfrm>
          <a:off x="7007678" y="15199179"/>
          <a:ext cx="1001486" cy="880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734785</xdr:colOff>
      <xdr:row>69</xdr:row>
      <xdr:rowOff>190500</xdr:rowOff>
    </xdr:from>
    <xdr:to>
      <xdr:col>5</xdr:col>
      <xdr:colOff>484414</xdr:colOff>
      <xdr:row>72</xdr:row>
      <xdr:rowOff>95250</xdr:rowOff>
    </xdr:to>
    <xdr:pic>
      <xdr:nvPicPr>
        <xdr:cNvPr id="30" name="Picture 29" descr="SKIETKLU_0">
          <a:extLst>
            <a:ext uri="{FF2B5EF4-FFF2-40B4-BE49-F238E27FC236}">
              <a16:creationId xmlns:a16="http://schemas.microsoft.com/office/drawing/2014/main" id="{ABF64285-6687-4853-B3E6-98C99130F87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500" t="6126" r="7813" b="6354"/>
        <a:stretch/>
      </xdr:blipFill>
      <xdr:spPr bwMode="auto">
        <a:xfrm>
          <a:off x="7021285" y="30248679"/>
          <a:ext cx="947058" cy="843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707571</xdr:colOff>
      <xdr:row>103</xdr:row>
      <xdr:rowOff>163286</xdr:rowOff>
    </xdr:from>
    <xdr:to>
      <xdr:col>5</xdr:col>
      <xdr:colOff>511628</xdr:colOff>
      <xdr:row>106</xdr:row>
      <xdr:rowOff>95250</xdr:rowOff>
    </xdr:to>
    <xdr:pic>
      <xdr:nvPicPr>
        <xdr:cNvPr id="31" name="Picture 30" descr="SKIETKLU_0">
          <a:extLst>
            <a:ext uri="{FF2B5EF4-FFF2-40B4-BE49-F238E27FC236}">
              <a16:creationId xmlns:a16="http://schemas.microsoft.com/office/drawing/2014/main" id="{596B6367-C644-46D8-9B08-9223DA74AAE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500" t="6126" r="7813" b="6354"/>
        <a:stretch/>
      </xdr:blipFill>
      <xdr:spPr bwMode="auto">
        <a:xfrm>
          <a:off x="6994071" y="45202929"/>
          <a:ext cx="1001486" cy="870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762000</xdr:colOff>
      <xdr:row>137</xdr:row>
      <xdr:rowOff>231322</xdr:rowOff>
    </xdr:from>
    <xdr:to>
      <xdr:col>5</xdr:col>
      <xdr:colOff>470807</xdr:colOff>
      <xdr:row>140</xdr:row>
      <xdr:rowOff>95250</xdr:rowOff>
    </xdr:to>
    <xdr:pic>
      <xdr:nvPicPr>
        <xdr:cNvPr id="32" name="Picture 31" descr="SKIETKLU_0">
          <a:extLst>
            <a:ext uri="{FF2B5EF4-FFF2-40B4-BE49-F238E27FC236}">
              <a16:creationId xmlns:a16="http://schemas.microsoft.com/office/drawing/2014/main" id="{A479DE50-9566-4420-9222-2737F4372B7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500" t="6126" r="7813" b="6354"/>
        <a:stretch/>
      </xdr:blipFill>
      <xdr:spPr bwMode="auto">
        <a:xfrm>
          <a:off x="7048500" y="60279643"/>
          <a:ext cx="906236" cy="802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734785</xdr:colOff>
      <xdr:row>171</xdr:row>
      <xdr:rowOff>231322</xdr:rowOff>
    </xdr:from>
    <xdr:to>
      <xdr:col>5</xdr:col>
      <xdr:colOff>484414</xdr:colOff>
      <xdr:row>174</xdr:row>
      <xdr:rowOff>95251</xdr:rowOff>
    </xdr:to>
    <xdr:pic>
      <xdr:nvPicPr>
        <xdr:cNvPr id="33" name="Picture 32" descr="SKIETKLU_0">
          <a:extLst>
            <a:ext uri="{FF2B5EF4-FFF2-40B4-BE49-F238E27FC236}">
              <a16:creationId xmlns:a16="http://schemas.microsoft.com/office/drawing/2014/main" id="{9B1A2B6A-B7A1-42C1-AB85-C497CEB45E3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500" t="6126" r="7813" b="6354"/>
        <a:stretch/>
      </xdr:blipFill>
      <xdr:spPr bwMode="auto">
        <a:xfrm>
          <a:off x="7021285" y="75193072"/>
          <a:ext cx="947058" cy="802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693963</xdr:colOff>
      <xdr:row>205</xdr:row>
      <xdr:rowOff>217714</xdr:rowOff>
    </xdr:from>
    <xdr:to>
      <xdr:col>5</xdr:col>
      <xdr:colOff>538842</xdr:colOff>
      <xdr:row>208</xdr:row>
      <xdr:rowOff>95250</xdr:rowOff>
    </xdr:to>
    <xdr:pic>
      <xdr:nvPicPr>
        <xdr:cNvPr id="34" name="Picture 33" descr="SKIETKLU_0">
          <a:extLst>
            <a:ext uri="{FF2B5EF4-FFF2-40B4-BE49-F238E27FC236}">
              <a16:creationId xmlns:a16="http://schemas.microsoft.com/office/drawing/2014/main" id="{80B5FD15-6322-48A7-B442-EFB416311E3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500" t="6126" r="7813" b="6354"/>
        <a:stretch/>
      </xdr:blipFill>
      <xdr:spPr bwMode="auto">
        <a:xfrm>
          <a:off x="6980463" y="90242571"/>
          <a:ext cx="1042308" cy="816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693964</xdr:colOff>
      <xdr:row>239</xdr:row>
      <xdr:rowOff>163286</xdr:rowOff>
    </xdr:from>
    <xdr:to>
      <xdr:col>5</xdr:col>
      <xdr:colOff>525235</xdr:colOff>
      <xdr:row>242</xdr:row>
      <xdr:rowOff>95250</xdr:rowOff>
    </xdr:to>
    <xdr:pic>
      <xdr:nvPicPr>
        <xdr:cNvPr id="36" name="Picture 35" descr="SKIETKLU_0">
          <a:extLst>
            <a:ext uri="{FF2B5EF4-FFF2-40B4-BE49-F238E27FC236}">
              <a16:creationId xmlns:a16="http://schemas.microsoft.com/office/drawing/2014/main" id="{0082D14D-115D-4332-8AD4-4350AB89CB1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500" t="6126" r="7813" b="6354"/>
        <a:stretch/>
      </xdr:blipFill>
      <xdr:spPr bwMode="auto">
        <a:xfrm>
          <a:off x="6980464" y="105224036"/>
          <a:ext cx="1028700" cy="870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K606"/>
  <sheetViews>
    <sheetView view="pageBreakPreview" topLeftCell="A56" zoomScale="60" zoomScaleNormal="70" workbookViewId="0">
      <selection activeCell="F151" sqref="F151"/>
    </sheetView>
  </sheetViews>
  <sheetFormatPr defaultRowHeight="14.4" x14ac:dyDescent="0.3"/>
  <cols>
    <col min="1" max="1" width="8.44140625" customWidth="1"/>
    <col min="2" max="2" width="46.6640625" customWidth="1"/>
    <col min="3" max="3" width="29" style="1" bestFit="1" customWidth="1"/>
    <col min="4" max="4" width="10.21875" bestFit="1" customWidth="1"/>
    <col min="5" max="5" width="17.88671875" bestFit="1" customWidth="1"/>
    <col min="6" max="6" width="27.33203125" customWidth="1"/>
    <col min="11" max="11" width="44.44140625" bestFit="1" customWidth="1"/>
  </cols>
  <sheetData>
    <row r="1" spans="1:11" ht="26.25" customHeight="1" x14ac:dyDescent="0.3"/>
    <row r="2" spans="1:11" ht="36" customHeight="1" x14ac:dyDescent="0.4">
      <c r="A2" s="2" t="s">
        <v>0</v>
      </c>
      <c r="B2" s="3" t="s">
        <v>1</v>
      </c>
      <c r="C2" s="14" t="s">
        <v>24</v>
      </c>
      <c r="D2" s="57"/>
      <c r="E2" s="58"/>
      <c r="F2" s="58"/>
    </row>
    <row r="3" spans="1:11" x14ac:dyDescent="0.3">
      <c r="A3" s="2" t="s">
        <v>2</v>
      </c>
      <c r="B3" s="4" t="s">
        <v>11</v>
      </c>
      <c r="D3" s="58"/>
      <c r="E3" s="58"/>
      <c r="F3" s="58"/>
    </row>
    <row r="4" spans="1:11" x14ac:dyDescent="0.3">
      <c r="A4" s="59" t="s">
        <v>21</v>
      </c>
      <c r="B4" s="60"/>
      <c r="C4" s="60"/>
      <c r="D4" s="60"/>
      <c r="E4" s="60"/>
      <c r="F4" s="60"/>
      <c r="K4" s="46"/>
    </row>
    <row r="5" spans="1:11" x14ac:dyDescent="0.3">
      <c r="A5" s="60"/>
      <c r="B5" s="60"/>
      <c r="C5" s="60"/>
      <c r="D5" s="60"/>
      <c r="E5" s="60"/>
      <c r="F5" s="60"/>
      <c r="K5" s="46"/>
    </row>
    <row r="6" spans="1:11" x14ac:dyDescent="0.3">
      <c r="A6" s="60"/>
      <c r="B6" s="60"/>
      <c r="C6" s="60"/>
      <c r="D6" s="60"/>
      <c r="E6" s="60"/>
      <c r="F6" s="60"/>
      <c r="K6" s="46"/>
    </row>
    <row r="7" spans="1:11" x14ac:dyDescent="0.3">
      <c r="A7" s="60"/>
      <c r="B7" s="60"/>
      <c r="C7" s="60"/>
      <c r="D7" s="60"/>
      <c r="E7" s="60"/>
      <c r="F7" s="60"/>
      <c r="K7" s="46"/>
    </row>
    <row r="8" spans="1:11" x14ac:dyDescent="0.3">
      <c r="A8" s="60"/>
      <c r="B8" s="60"/>
      <c r="C8" s="60"/>
      <c r="D8" s="60"/>
      <c r="E8" s="60"/>
      <c r="F8" s="60"/>
    </row>
    <row r="9" spans="1:11" s="15" customFormat="1" ht="20.25" customHeight="1" x14ac:dyDescent="0.45">
      <c r="A9" s="61" t="s">
        <v>105</v>
      </c>
      <c r="B9" s="61"/>
      <c r="C9" s="61"/>
      <c r="D9" s="61"/>
      <c r="E9" s="61"/>
      <c r="F9" s="61"/>
    </row>
    <row r="10" spans="1:11" x14ac:dyDescent="0.3">
      <c r="A10" s="5" t="s">
        <v>3</v>
      </c>
      <c r="B10" s="6" t="str">
        <f>B2</f>
        <v>Plaas Tulpieskraal, Distrik Koukamma</v>
      </c>
      <c r="C10" s="43"/>
      <c r="D10" s="7"/>
      <c r="E10" s="7"/>
    </row>
    <row r="11" spans="1:11" ht="5.25" customHeight="1" x14ac:dyDescent="0.3"/>
    <row r="12" spans="1:11" s="9" customFormat="1" ht="15.6" x14ac:dyDescent="0.3">
      <c r="A12" s="8" t="s">
        <v>4</v>
      </c>
      <c r="B12" s="44" t="s">
        <v>10</v>
      </c>
      <c r="C12" s="10" t="s">
        <v>5</v>
      </c>
      <c r="D12" s="9" t="s">
        <v>6</v>
      </c>
      <c r="E12" s="9" t="s">
        <v>7</v>
      </c>
      <c r="F12" s="9" t="s">
        <v>8</v>
      </c>
    </row>
    <row r="13" spans="1:11" s="13" customFormat="1" ht="40.5" customHeight="1" x14ac:dyDescent="0.3">
      <c r="A13" s="38">
        <v>1</v>
      </c>
      <c r="B13" s="54" t="s">
        <v>25</v>
      </c>
      <c r="C13" s="12">
        <v>9603065361083</v>
      </c>
      <c r="D13" s="12" t="s">
        <v>26</v>
      </c>
      <c r="E13" s="12" t="s">
        <v>27</v>
      </c>
      <c r="F13" s="11"/>
      <c r="I13"/>
    </row>
    <row r="14" spans="1:11" s="13" customFormat="1" ht="40.5" customHeight="1" x14ac:dyDescent="0.3">
      <c r="A14" s="38">
        <v>2</v>
      </c>
      <c r="B14" s="54" t="s">
        <v>28</v>
      </c>
      <c r="C14" s="12">
        <v>9105315065084</v>
      </c>
      <c r="D14" s="12" t="s">
        <v>29</v>
      </c>
      <c r="E14" s="12" t="s">
        <v>27</v>
      </c>
      <c r="F14" s="11"/>
      <c r="I14"/>
    </row>
    <row r="15" spans="1:11" s="13" customFormat="1" ht="40.5" customHeight="1" x14ac:dyDescent="0.3">
      <c r="A15" s="38">
        <v>3</v>
      </c>
      <c r="B15" s="54" t="s">
        <v>30</v>
      </c>
      <c r="C15" s="12">
        <v>7303255011083</v>
      </c>
      <c r="D15" s="12" t="s">
        <v>31</v>
      </c>
      <c r="E15" s="12" t="s">
        <v>32</v>
      </c>
      <c r="F15" s="11"/>
    </row>
    <row r="16" spans="1:11" s="13" customFormat="1" ht="40.5" customHeight="1" x14ac:dyDescent="0.3">
      <c r="A16" s="38">
        <v>4</v>
      </c>
      <c r="B16" s="54" t="s">
        <v>33</v>
      </c>
      <c r="C16" s="12">
        <v>703165195081</v>
      </c>
      <c r="D16" s="12" t="s">
        <v>31</v>
      </c>
      <c r="E16" s="12" t="s">
        <v>34</v>
      </c>
      <c r="F16" s="11"/>
    </row>
    <row r="17" spans="1:11" s="13" customFormat="1" ht="40.5" customHeight="1" x14ac:dyDescent="0.3">
      <c r="A17" s="38">
        <v>5</v>
      </c>
      <c r="B17" s="54" t="s">
        <v>35</v>
      </c>
      <c r="C17" s="12">
        <v>9712195149084</v>
      </c>
      <c r="D17" s="12" t="s">
        <v>31</v>
      </c>
      <c r="E17" s="12" t="s">
        <v>27</v>
      </c>
      <c r="F17" s="11"/>
    </row>
    <row r="18" spans="1:11" s="13" customFormat="1" ht="40.5" customHeight="1" x14ac:dyDescent="0.3">
      <c r="A18" s="38">
        <v>6</v>
      </c>
      <c r="B18" s="54" t="s">
        <v>36</v>
      </c>
      <c r="C18" s="12">
        <v>5202295017088</v>
      </c>
      <c r="D18" s="12" t="s">
        <v>29</v>
      </c>
      <c r="E18" s="12" t="s">
        <v>37</v>
      </c>
      <c r="F18" s="11"/>
      <c r="K18" s="46"/>
    </row>
    <row r="19" spans="1:11" s="13" customFormat="1" ht="40.5" customHeight="1" x14ac:dyDescent="0.3">
      <c r="A19" s="38">
        <v>7</v>
      </c>
      <c r="B19" s="54" t="s">
        <v>38</v>
      </c>
      <c r="C19" s="12">
        <v>9311295018081</v>
      </c>
      <c r="D19" s="12" t="s">
        <v>29</v>
      </c>
      <c r="E19" s="12" t="s">
        <v>27</v>
      </c>
      <c r="F19" s="11"/>
      <c r="K19" s="45"/>
    </row>
    <row r="20" spans="1:11" s="13" customFormat="1" ht="40.5" customHeight="1" x14ac:dyDescent="0.3">
      <c r="A20" s="38">
        <v>8</v>
      </c>
      <c r="B20" s="54" t="s">
        <v>39</v>
      </c>
      <c r="C20" s="12">
        <v>6305030033085</v>
      </c>
      <c r="D20" s="12" t="s">
        <v>26</v>
      </c>
      <c r="E20" s="12" t="s">
        <v>47</v>
      </c>
      <c r="F20" s="11"/>
      <c r="K20" s="45"/>
    </row>
    <row r="21" spans="1:11" s="13" customFormat="1" ht="40.5" customHeight="1" x14ac:dyDescent="0.3">
      <c r="A21" s="38">
        <v>9</v>
      </c>
      <c r="B21" s="54" t="s">
        <v>41</v>
      </c>
      <c r="C21" s="12">
        <v>6705235079082</v>
      </c>
      <c r="D21" s="12" t="s">
        <v>31</v>
      </c>
      <c r="E21" s="12" t="s">
        <v>47</v>
      </c>
      <c r="F21" s="11"/>
    </row>
    <row r="22" spans="1:11" s="13" customFormat="1" ht="40.5" customHeight="1" x14ac:dyDescent="0.3">
      <c r="A22" s="38">
        <v>10</v>
      </c>
      <c r="B22" s="54" t="s">
        <v>42</v>
      </c>
      <c r="C22" s="12">
        <v>9309275160089</v>
      </c>
      <c r="D22" s="12" t="s">
        <v>31</v>
      </c>
      <c r="E22" s="12" t="s">
        <v>27</v>
      </c>
      <c r="F22" s="11"/>
      <c r="K22"/>
    </row>
    <row r="23" spans="1:11" s="13" customFormat="1" ht="40.5" customHeight="1" x14ac:dyDescent="0.3">
      <c r="A23" s="38">
        <v>11</v>
      </c>
      <c r="B23" s="54" t="s">
        <v>43</v>
      </c>
      <c r="C23" s="12">
        <v>1103095462082</v>
      </c>
      <c r="D23" s="12" t="s">
        <v>31</v>
      </c>
      <c r="E23" s="12" t="s">
        <v>44</v>
      </c>
      <c r="F23" s="11"/>
    </row>
    <row r="24" spans="1:11" s="13" customFormat="1" ht="40.5" customHeight="1" x14ac:dyDescent="0.3">
      <c r="A24" s="38">
        <v>12</v>
      </c>
      <c r="B24" s="54" t="s">
        <v>45</v>
      </c>
      <c r="C24" s="12">
        <v>411165069088</v>
      </c>
      <c r="D24" s="12" t="s">
        <v>31</v>
      </c>
      <c r="E24" s="12" t="s">
        <v>27</v>
      </c>
      <c r="F24" s="11"/>
      <c r="K24" s="45"/>
    </row>
    <row r="25" spans="1:11" s="13" customFormat="1" ht="40.5" customHeight="1" x14ac:dyDescent="0.3">
      <c r="A25" s="38">
        <v>13</v>
      </c>
      <c r="B25" s="54" t="s">
        <v>46</v>
      </c>
      <c r="C25" s="12">
        <v>8111055196080</v>
      </c>
      <c r="D25" s="12" t="s">
        <v>31</v>
      </c>
      <c r="E25" s="12" t="s">
        <v>47</v>
      </c>
      <c r="F25" s="11"/>
      <c r="K25" s="45"/>
    </row>
    <row r="26" spans="1:11" s="13" customFormat="1" ht="40.5" customHeight="1" x14ac:dyDescent="0.3">
      <c r="A26" s="38">
        <v>14</v>
      </c>
      <c r="B26" s="54" t="s">
        <v>48</v>
      </c>
      <c r="C26" s="12">
        <v>6607285017089</v>
      </c>
      <c r="D26" s="12" t="s">
        <v>31</v>
      </c>
      <c r="E26" s="12" t="s">
        <v>47</v>
      </c>
      <c r="F26" s="11"/>
      <c r="K26" s="45"/>
    </row>
    <row r="27" spans="1:11" s="13" customFormat="1" ht="40.5" customHeight="1" x14ac:dyDescent="0.3">
      <c r="A27" s="38">
        <v>15</v>
      </c>
      <c r="B27" s="54" t="s">
        <v>49</v>
      </c>
      <c r="C27" s="12">
        <v>11030115080</v>
      </c>
      <c r="D27" s="12" t="s">
        <v>26</v>
      </c>
      <c r="E27" s="12" t="s">
        <v>47</v>
      </c>
      <c r="F27" s="11"/>
      <c r="K27" s="45"/>
    </row>
    <row r="28" spans="1:11" s="13" customFormat="1" ht="40.5" customHeight="1" x14ac:dyDescent="0.3">
      <c r="A28" s="38">
        <v>16</v>
      </c>
      <c r="B28" s="54" t="s">
        <v>50</v>
      </c>
      <c r="C28" s="12">
        <v>6110170080080</v>
      </c>
      <c r="D28" s="12" t="s">
        <v>31</v>
      </c>
      <c r="E28" s="12" t="s">
        <v>40</v>
      </c>
      <c r="F28" s="11"/>
      <c r="K28" s="45"/>
    </row>
    <row r="29" spans="1:11" s="13" customFormat="1" ht="40.5" customHeight="1" x14ac:dyDescent="0.3">
      <c r="A29" s="38">
        <v>17</v>
      </c>
      <c r="B29" s="54" t="s">
        <v>51</v>
      </c>
      <c r="C29" s="12">
        <v>20080609</v>
      </c>
      <c r="D29" s="12" t="s">
        <v>31</v>
      </c>
      <c r="E29" s="12" t="s">
        <v>34</v>
      </c>
      <c r="F29" s="11"/>
      <c r="K29" s="45"/>
    </row>
    <row r="30" spans="1:11" s="13" customFormat="1" ht="40.5" customHeight="1" x14ac:dyDescent="0.3">
      <c r="A30" s="38">
        <v>18</v>
      </c>
      <c r="B30" s="54" t="s">
        <v>52</v>
      </c>
      <c r="C30" s="12">
        <v>7410175173081</v>
      </c>
      <c r="D30" s="12" t="s">
        <v>31</v>
      </c>
      <c r="E30" s="12" t="s">
        <v>47</v>
      </c>
      <c r="F30" s="11"/>
      <c r="K30" s="45"/>
    </row>
    <row r="31" spans="1:11" s="13" customFormat="1" ht="40.5" customHeight="1" x14ac:dyDescent="0.3">
      <c r="A31" s="38">
        <v>19</v>
      </c>
      <c r="B31" s="54" t="s">
        <v>53</v>
      </c>
      <c r="C31" s="12">
        <v>20110124</v>
      </c>
      <c r="D31" s="12" t="s">
        <v>31</v>
      </c>
      <c r="E31" s="12" t="s">
        <v>44</v>
      </c>
      <c r="F31" s="11"/>
      <c r="K31" s="45"/>
    </row>
    <row r="32" spans="1:11" s="13" customFormat="1" ht="40.5" customHeight="1" x14ac:dyDescent="0.3">
      <c r="A32" s="38">
        <v>20</v>
      </c>
      <c r="B32" s="54" t="s">
        <v>54</v>
      </c>
      <c r="C32" s="12">
        <v>7006305349086</v>
      </c>
      <c r="D32" s="12" t="s">
        <v>29</v>
      </c>
      <c r="E32" s="12" t="s">
        <v>47</v>
      </c>
      <c r="F32" s="11"/>
      <c r="K32" s="45"/>
    </row>
    <row r="33" spans="1:11" s="13" customFormat="1" ht="16.8" x14ac:dyDescent="0.3">
      <c r="A33" s="16"/>
      <c r="B33" s="13" t="s">
        <v>22</v>
      </c>
      <c r="C33" s="17"/>
      <c r="D33" s="17"/>
      <c r="E33" s="17"/>
      <c r="K33" s="45"/>
    </row>
    <row r="34" spans="1:11" s="13" customFormat="1" ht="11.25" customHeight="1" x14ac:dyDescent="0.3">
      <c r="A34" s="16"/>
      <c r="B34" s="13" t="s">
        <v>22</v>
      </c>
      <c r="C34" s="17"/>
      <c r="D34" s="17"/>
      <c r="E34" s="17"/>
    </row>
    <row r="35" spans="1:11" ht="11.25" customHeight="1" x14ac:dyDescent="0.3"/>
    <row r="36" spans="1:11" ht="23.1" customHeight="1" x14ac:dyDescent="0.3"/>
    <row r="37" spans="1:11" ht="36" customHeight="1" x14ac:dyDescent="0.4">
      <c r="A37" s="2" t="s">
        <v>0</v>
      </c>
      <c r="B37" s="3" t="s">
        <v>1</v>
      </c>
      <c r="C37" s="14" t="str">
        <f>C2</f>
        <v>APPELSKIET 2024</v>
      </c>
      <c r="D37" s="57"/>
      <c r="E37" s="58"/>
      <c r="F37" s="58"/>
    </row>
    <row r="38" spans="1:11" x14ac:dyDescent="0.3">
      <c r="A38" s="2" t="s">
        <v>2</v>
      </c>
      <c r="B38" s="4" t="s">
        <v>11</v>
      </c>
      <c r="D38" s="58"/>
      <c r="E38" s="58"/>
      <c r="F38" s="58"/>
      <c r="K38" s="45"/>
    </row>
    <row r="39" spans="1:11" x14ac:dyDescent="0.3">
      <c r="A39" s="59" t="s">
        <v>21</v>
      </c>
      <c r="B39" s="60"/>
      <c r="C39" s="60"/>
      <c r="D39" s="60"/>
      <c r="E39" s="60"/>
      <c r="F39" s="60"/>
      <c r="K39" s="45"/>
    </row>
    <row r="40" spans="1:11" x14ac:dyDescent="0.3">
      <c r="A40" s="60"/>
      <c r="B40" s="60"/>
      <c r="C40" s="60"/>
      <c r="D40" s="60"/>
      <c r="E40" s="60"/>
      <c r="F40" s="60"/>
      <c r="K40" s="45"/>
    </row>
    <row r="41" spans="1:11" x14ac:dyDescent="0.3">
      <c r="A41" s="60"/>
      <c r="B41" s="60"/>
      <c r="C41" s="60"/>
      <c r="D41" s="60"/>
      <c r="E41" s="60"/>
      <c r="F41" s="60"/>
    </row>
    <row r="42" spans="1:11" x14ac:dyDescent="0.3">
      <c r="A42" s="60"/>
      <c r="B42" s="60"/>
      <c r="C42" s="60"/>
      <c r="D42" s="60"/>
      <c r="E42" s="60"/>
      <c r="F42" s="60"/>
    </row>
    <row r="43" spans="1:11" x14ac:dyDescent="0.3">
      <c r="A43" s="60"/>
      <c r="B43" s="60"/>
      <c r="C43" s="60"/>
      <c r="D43" s="60"/>
      <c r="E43" s="60"/>
      <c r="F43" s="60"/>
    </row>
    <row r="44" spans="1:11" s="15" customFormat="1" ht="20.25" customHeight="1" x14ac:dyDescent="0.45">
      <c r="A44" s="61" t="s">
        <v>105</v>
      </c>
      <c r="B44" s="61"/>
      <c r="C44" s="61"/>
      <c r="D44" s="61"/>
      <c r="E44" s="61"/>
      <c r="F44" s="61"/>
    </row>
    <row r="45" spans="1:11" x14ac:dyDescent="0.3">
      <c r="A45" s="5" t="s">
        <v>3</v>
      </c>
      <c r="B45" s="6" t="str">
        <f>B37</f>
        <v>Plaas Tulpieskraal, Distrik Koukamma</v>
      </c>
      <c r="C45" s="43"/>
      <c r="D45" s="7"/>
      <c r="E45" s="7"/>
    </row>
    <row r="46" spans="1:11" ht="5.25" customHeight="1" x14ac:dyDescent="0.3"/>
    <row r="47" spans="1:11" s="9" customFormat="1" ht="15.6" x14ac:dyDescent="0.3">
      <c r="A47" s="8" t="s">
        <v>4</v>
      </c>
      <c r="B47" s="44" t="s">
        <v>10</v>
      </c>
      <c r="C47" s="10" t="s">
        <v>5</v>
      </c>
      <c r="D47" s="9" t="s">
        <v>6</v>
      </c>
      <c r="E47" s="9" t="s">
        <v>7</v>
      </c>
      <c r="F47" s="9" t="s">
        <v>8</v>
      </c>
    </row>
    <row r="48" spans="1:11" s="13" customFormat="1" ht="40.5" customHeight="1" x14ac:dyDescent="0.3">
      <c r="A48" s="38">
        <v>21</v>
      </c>
      <c r="B48" s="54" t="s">
        <v>55</v>
      </c>
      <c r="C48" s="12">
        <v>206055068087</v>
      </c>
      <c r="D48" s="12" t="s">
        <v>31</v>
      </c>
      <c r="E48" s="12" t="s">
        <v>47</v>
      </c>
      <c r="F48" s="11"/>
    </row>
    <row r="49" spans="1:11" s="13" customFormat="1" ht="40.5" customHeight="1" x14ac:dyDescent="0.3">
      <c r="A49" s="38">
        <v>22</v>
      </c>
      <c r="B49" s="54" t="s">
        <v>106</v>
      </c>
      <c r="C49" s="12">
        <v>10805</v>
      </c>
      <c r="D49" s="12" t="s">
        <v>31</v>
      </c>
      <c r="E49" s="12" t="s">
        <v>47</v>
      </c>
      <c r="F49" s="11"/>
      <c r="K49" s="45"/>
    </row>
    <row r="50" spans="1:11" s="13" customFormat="1" ht="40.5" customHeight="1" x14ac:dyDescent="0.3">
      <c r="A50" s="38">
        <v>23</v>
      </c>
      <c r="B50" s="54" t="s">
        <v>56</v>
      </c>
      <c r="C50" s="12">
        <v>8405035110082</v>
      </c>
      <c r="D50" s="12" t="s">
        <v>26</v>
      </c>
      <c r="E50" s="12" t="s">
        <v>27</v>
      </c>
      <c r="F50" s="11"/>
      <c r="K50" s="45"/>
    </row>
    <row r="51" spans="1:11" s="13" customFormat="1" ht="40.5" customHeight="1" x14ac:dyDescent="0.3">
      <c r="A51" s="38">
        <v>24</v>
      </c>
      <c r="B51" s="54" t="s">
        <v>57</v>
      </c>
      <c r="C51" s="12">
        <v>7903155053083</v>
      </c>
      <c r="D51" s="12" t="s">
        <v>29</v>
      </c>
      <c r="E51" s="12" t="s">
        <v>27</v>
      </c>
      <c r="F51" s="11"/>
      <c r="K51" s="45"/>
    </row>
    <row r="52" spans="1:11" s="13" customFormat="1" ht="40.5" customHeight="1" x14ac:dyDescent="0.3">
      <c r="A52" s="39">
        <v>25</v>
      </c>
      <c r="B52" s="54" t="s">
        <v>58</v>
      </c>
      <c r="C52" s="12">
        <v>811065281081</v>
      </c>
      <c r="D52" s="12" t="s">
        <v>29</v>
      </c>
      <c r="E52" s="12" t="s">
        <v>34</v>
      </c>
      <c r="F52" s="11"/>
      <c r="K52" s="45"/>
    </row>
    <row r="53" spans="1:11" s="13" customFormat="1" ht="40.5" customHeight="1" x14ac:dyDescent="0.3">
      <c r="A53" s="39">
        <v>26</v>
      </c>
      <c r="B53" s="54" t="s">
        <v>59</v>
      </c>
      <c r="C53" s="12">
        <v>6410235129082</v>
      </c>
      <c r="D53" s="12" t="s">
        <v>26</v>
      </c>
      <c r="E53" s="12" t="s">
        <v>47</v>
      </c>
      <c r="F53" s="11"/>
      <c r="K53" s="45"/>
    </row>
    <row r="54" spans="1:11" s="13" customFormat="1" ht="40.5" customHeight="1" x14ac:dyDescent="0.3">
      <c r="A54" s="39">
        <v>27</v>
      </c>
      <c r="B54" s="54" t="s">
        <v>60</v>
      </c>
      <c r="C54" s="12">
        <v>501255282086</v>
      </c>
      <c r="D54" s="12" t="s">
        <v>31</v>
      </c>
      <c r="E54" s="12" t="s">
        <v>47</v>
      </c>
      <c r="F54" s="11"/>
      <c r="K54" s="45"/>
    </row>
    <row r="55" spans="1:11" s="13" customFormat="1" ht="40.5" customHeight="1" x14ac:dyDescent="0.3">
      <c r="A55" s="38">
        <v>28</v>
      </c>
      <c r="B55" s="54" t="s">
        <v>61</v>
      </c>
      <c r="C55" s="12">
        <v>7812205011084</v>
      </c>
      <c r="D55" s="12" t="s">
        <v>29</v>
      </c>
      <c r="E55" s="12" t="s">
        <v>27</v>
      </c>
      <c r="F55" s="11"/>
      <c r="K55" s="47"/>
    </row>
    <row r="56" spans="1:11" s="13" customFormat="1" ht="40.5" customHeight="1" x14ac:dyDescent="0.3">
      <c r="A56" s="38">
        <v>29</v>
      </c>
      <c r="B56" s="54" t="s">
        <v>62</v>
      </c>
      <c r="C56" s="12">
        <v>8904055094085</v>
      </c>
      <c r="D56" s="12" t="s">
        <v>26</v>
      </c>
      <c r="E56" s="12" t="s">
        <v>47</v>
      </c>
      <c r="F56" s="11"/>
      <c r="K56" s="47"/>
    </row>
    <row r="57" spans="1:11" s="13" customFormat="1" ht="40.5" customHeight="1" x14ac:dyDescent="0.3">
      <c r="A57" s="38">
        <v>30</v>
      </c>
      <c r="B57" s="54" t="s">
        <v>63</v>
      </c>
      <c r="C57" s="12">
        <v>7707275005083</v>
      </c>
      <c r="D57" s="12" t="s">
        <v>31</v>
      </c>
      <c r="E57" s="12" t="s">
        <v>27</v>
      </c>
      <c r="F57" s="11"/>
      <c r="K57" s="45"/>
    </row>
    <row r="58" spans="1:11" s="13" customFormat="1" ht="40.5" customHeight="1" x14ac:dyDescent="0.3">
      <c r="A58" s="38">
        <v>31</v>
      </c>
      <c r="B58" s="54" t="s">
        <v>64</v>
      </c>
      <c r="C58" s="12">
        <v>8711125026082</v>
      </c>
      <c r="D58" s="12" t="s">
        <v>31</v>
      </c>
      <c r="E58" s="12" t="s">
        <v>27</v>
      </c>
      <c r="F58" s="11"/>
      <c r="K58" s="45"/>
    </row>
    <row r="59" spans="1:11" s="13" customFormat="1" ht="40.5" customHeight="1" x14ac:dyDescent="0.3">
      <c r="A59" s="38">
        <v>32</v>
      </c>
      <c r="B59" s="54" t="s">
        <v>65</v>
      </c>
      <c r="C59" s="12">
        <v>4005245105080</v>
      </c>
      <c r="D59" s="12" t="s">
        <v>26</v>
      </c>
      <c r="E59" s="12" t="s">
        <v>37</v>
      </c>
      <c r="F59" s="11"/>
      <c r="K59"/>
    </row>
    <row r="60" spans="1:11" s="13" customFormat="1" ht="40.5" customHeight="1" x14ac:dyDescent="0.3">
      <c r="A60" s="38">
        <v>33</v>
      </c>
      <c r="B60" s="54" t="s">
        <v>66</v>
      </c>
      <c r="C60" s="12">
        <v>8509045049089</v>
      </c>
      <c r="D60" s="12" t="s">
        <v>26</v>
      </c>
      <c r="E60" s="12" t="s">
        <v>27</v>
      </c>
      <c r="F60" s="11"/>
      <c r="K60" s="48"/>
    </row>
    <row r="61" spans="1:11" s="13" customFormat="1" ht="40.5" customHeight="1" x14ac:dyDescent="0.3">
      <c r="A61" s="38">
        <v>34</v>
      </c>
      <c r="B61" s="54" t="s">
        <v>67</v>
      </c>
      <c r="C61" s="12">
        <v>8303185058088</v>
      </c>
      <c r="D61" s="12" t="s">
        <v>29</v>
      </c>
      <c r="E61" s="12" t="s">
        <v>27</v>
      </c>
      <c r="F61" s="11"/>
      <c r="K61" s="45"/>
    </row>
    <row r="62" spans="1:11" s="13" customFormat="1" ht="40.5" customHeight="1" x14ac:dyDescent="0.3">
      <c r="A62" s="38">
        <v>35</v>
      </c>
      <c r="B62" s="54" t="s">
        <v>68</v>
      </c>
      <c r="C62" s="12">
        <v>7305285091084</v>
      </c>
      <c r="D62" s="12" t="s">
        <v>29</v>
      </c>
      <c r="E62" s="12" t="s">
        <v>47</v>
      </c>
      <c r="F62" s="11"/>
      <c r="K62" s="45"/>
    </row>
    <row r="63" spans="1:11" s="13" customFormat="1" ht="40.5" customHeight="1" x14ac:dyDescent="0.3">
      <c r="A63" s="38">
        <v>36</v>
      </c>
      <c r="B63" s="54" t="s">
        <v>69</v>
      </c>
      <c r="C63" s="12">
        <v>812105381089</v>
      </c>
      <c r="D63" s="12" t="s">
        <v>29</v>
      </c>
      <c r="E63" s="12" t="s">
        <v>34</v>
      </c>
      <c r="F63" s="11"/>
      <c r="K63" s="45"/>
    </row>
    <row r="64" spans="1:11" s="13" customFormat="1" ht="40.5" customHeight="1" x14ac:dyDescent="0.3">
      <c r="A64" s="38">
        <v>37</v>
      </c>
      <c r="B64" s="54" t="s">
        <v>70</v>
      </c>
      <c r="C64" s="12">
        <v>6509155049087</v>
      </c>
      <c r="D64" s="12" t="s">
        <v>26</v>
      </c>
      <c r="E64" s="12" t="s">
        <v>47</v>
      </c>
      <c r="F64" s="11"/>
      <c r="K64" s="45"/>
    </row>
    <row r="65" spans="1:11" s="13" customFormat="1" ht="40.5" customHeight="1" x14ac:dyDescent="0.3">
      <c r="A65" s="38">
        <v>38</v>
      </c>
      <c r="B65" s="54" t="s">
        <v>71</v>
      </c>
      <c r="C65" s="12">
        <v>6303025038086</v>
      </c>
      <c r="D65" s="12" t="s">
        <v>29</v>
      </c>
      <c r="E65" s="12" t="s">
        <v>37</v>
      </c>
      <c r="F65" s="11"/>
      <c r="K65" s="45"/>
    </row>
    <row r="66" spans="1:11" s="13" customFormat="1" ht="40.5" customHeight="1" x14ac:dyDescent="0.3">
      <c r="A66" s="38">
        <v>39</v>
      </c>
      <c r="B66" s="54" t="s">
        <v>72</v>
      </c>
      <c r="C66" s="12">
        <v>9304165170082</v>
      </c>
      <c r="D66" s="12" t="s">
        <v>31</v>
      </c>
      <c r="E66" s="12" t="s">
        <v>47</v>
      </c>
      <c r="F66" s="11"/>
      <c r="K66" s="45"/>
    </row>
    <row r="67" spans="1:11" s="13" customFormat="1" ht="40.5" customHeight="1" x14ac:dyDescent="0.3">
      <c r="A67" s="38">
        <v>40</v>
      </c>
      <c r="B67" s="54" t="s">
        <v>73</v>
      </c>
      <c r="C67" s="12">
        <v>6401065094082</v>
      </c>
      <c r="D67" s="12" t="s">
        <v>29</v>
      </c>
      <c r="E67" s="12" t="s">
        <v>47</v>
      </c>
      <c r="F67" s="11"/>
      <c r="K67" s="45"/>
    </row>
    <row r="68" spans="1:11" s="13" customFormat="1" ht="16.8" x14ac:dyDescent="0.3">
      <c r="A68" s="16"/>
      <c r="C68" s="17"/>
      <c r="D68" s="17"/>
      <c r="E68" s="17"/>
      <c r="K68" s="45"/>
    </row>
    <row r="69" spans="1:11" s="13" customFormat="1" ht="16.8" x14ac:dyDescent="0.3">
      <c r="A69" s="16"/>
      <c r="C69" s="17"/>
      <c r="D69" s="17"/>
      <c r="E69" s="17"/>
    </row>
    <row r="71" spans="1:11" ht="36" customHeight="1" x14ac:dyDescent="0.4">
      <c r="A71" s="2" t="s">
        <v>0</v>
      </c>
      <c r="B71" s="3" t="s">
        <v>1</v>
      </c>
      <c r="C71" s="14" t="str">
        <f>C37</f>
        <v>APPELSKIET 2024</v>
      </c>
      <c r="D71" s="57"/>
      <c r="E71" s="58"/>
      <c r="F71" s="58"/>
    </row>
    <row r="72" spans="1:11" x14ac:dyDescent="0.3">
      <c r="A72" s="2" t="s">
        <v>2</v>
      </c>
      <c r="B72" s="4" t="s">
        <v>11</v>
      </c>
      <c r="D72" s="58"/>
      <c r="E72" s="58"/>
      <c r="F72" s="58"/>
    </row>
    <row r="73" spans="1:11" x14ac:dyDescent="0.3">
      <c r="A73" s="59" t="s">
        <v>21</v>
      </c>
      <c r="B73" s="60"/>
      <c r="C73" s="60"/>
      <c r="D73" s="60"/>
      <c r="E73" s="60"/>
      <c r="F73" s="60"/>
    </row>
    <row r="74" spans="1:11" x14ac:dyDescent="0.3">
      <c r="A74" s="60"/>
      <c r="B74" s="60"/>
      <c r="C74" s="60"/>
      <c r="D74" s="60"/>
      <c r="E74" s="60"/>
      <c r="F74" s="60"/>
    </row>
    <row r="75" spans="1:11" x14ac:dyDescent="0.3">
      <c r="A75" s="60"/>
      <c r="B75" s="60"/>
      <c r="C75" s="60"/>
      <c r="D75" s="60"/>
      <c r="E75" s="60"/>
      <c r="F75" s="60"/>
    </row>
    <row r="76" spans="1:11" x14ac:dyDescent="0.3">
      <c r="A76" s="60"/>
      <c r="B76" s="60"/>
      <c r="C76" s="60"/>
      <c r="D76" s="60"/>
      <c r="E76" s="60"/>
      <c r="F76" s="60"/>
    </row>
    <row r="77" spans="1:11" x14ac:dyDescent="0.3">
      <c r="A77" s="60"/>
      <c r="B77" s="60"/>
      <c r="C77" s="60"/>
      <c r="D77" s="60"/>
      <c r="E77" s="60"/>
      <c r="F77" s="60"/>
    </row>
    <row r="78" spans="1:11" s="15" customFormat="1" ht="20.25" customHeight="1" x14ac:dyDescent="0.45">
      <c r="A78" s="61" t="s">
        <v>105</v>
      </c>
      <c r="B78" s="61"/>
      <c r="C78" s="61"/>
      <c r="D78" s="61"/>
      <c r="E78" s="61"/>
      <c r="F78" s="61"/>
    </row>
    <row r="79" spans="1:11" x14ac:dyDescent="0.3">
      <c r="A79" s="5" t="s">
        <v>3</v>
      </c>
      <c r="B79" s="6" t="str">
        <f>B71</f>
        <v>Plaas Tulpieskraal, Distrik Koukamma</v>
      </c>
      <c r="C79" s="43"/>
      <c r="D79" s="7"/>
      <c r="E79" s="7"/>
    </row>
    <row r="80" spans="1:11" ht="5.25" customHeight="1" x14ac:dyDescent="0.3"/>
    <row r="81" spans="1:11" s="9" customFormat="1" ht="15.6" x14ac:dyDescent="0.3">
      <c r="A81" s="8" t="s">
        <v>4</v>
      </c>
      <c r="B81" s="44" t="s">
        <v>10</v>
      </c>
      <c r="C81" s="10" t="s">
        <v>5</v>
      </c>
      <c r="D81" s="9" t="s">
        <v>6</v>
      </c>
      <c r="E81" s="9" t="s">
        <v>7</v>
      </c>
      <c r="F81" s="9" t="s">
        <v>8</v>
      </c>
    </row>
    <row r="82" spans="1:11" s="13" customFormat="1" ht="40.5" customHeight="1" x14ac:dyDescent="0.3">
      <c r="A82" s="38">
        <v>41</v>
      </c>
      <c r="B82" s="54" t="s">
        <v>74</v>
      </c>
      <c r="C82" s="12">
        <v>9601075102083</v>
      </c>
      <c r="D82" s="12" t="s">
        <v>29</v>
      </c>
      <c r="E82" s="12" t="s">
        <v>27</v>
      </c>
      <c r="F82" s="11"/>
      <c r="K82" s="45"/>
    </row>
    <row r="83" spans="1:11" s="13" customFormat="1" ht="40.5" customHeight="1" x14ac:dyDescent="0.3">
      <c r="A83" s="38">
        <v>42</v>
      </c>
      <c r="B83" s="54" t="s">
        <v>75</v>
      </c>
      <c r="C83" s="12">
        <v>9612035037087</v>
      </c>
      <c r="D83" s="12" t="s">
        <v>31</v>
      </c>
      <c r="E83" s="12" t="s">
        <v>27</v>
      </c>
      <c r="F83" s="11"/>
      <c r="K83" s="45"/>
    </row>
    <row r="84" spans="1:11" s="13" customFormat="1" ht="40.5" customHeight="1" x14ac:dyDescent="0.3">
      <c r="A84" s="38">
        <v>43</v>
      </c>
      <c r="B84" s="54" t="s">
        <v>76</v>
      </c>
      <c r="C84" s="12">
        <v>870820</v>
      </c>
      <c r="D84" s="12" t="s">
        <v>29</v>
      </c>
      <c r="E84" s="12" t="s">
        <v>40</v>
      </c>
      <c r="F84" s="11"/>
      <c r="K84" s="45"/>
    </row>
    <row r="85" spans="1:11" s="13" customFormat="1" ht="40.5" customHeight="1" x14ac:dyDescent="0.3">
      <c r="A85" s="38">
        <v>44</v>
      </c>
      <c r="B85" s="54" t="s">
        <v>77</v>
      </c>
      <c r="C85" s="12">
        <v>8701145345083</v>
      </c>
      <c r="D85" s="12" t="s">
        <v>26</v>
      </c>
      <c r="E85" s="12" t="s">
        <v>47</v>
      </c>
      <c r="F85" s="11"/>
      <c r="K85" s="45"/>
    </row>
    <row r="86" spans="1:11" s="13" customFormat="1" ht="40.5" customHeight="1" x14ac:dyDescent="0.3">
      <c r="A86" s="38">
        <v>45</v>
      </c>
      <c r="B86" s="54" t="s">
        <v>78</v>
      </c>
      <c r="C86" s="12">
        <v>9203055270087</v>
      </c>
      <c r="D86" s="12" t="s">
        <v>31</v>
      </c>
      <c r="E86" s="12" t="s">
        <v>47</v>
      </c>
      <c r="F86" s="11"/>
      <c r="K86" s="45"/>
    </row>
    <row r="87" spans="1:11" s="13" customFormat="1" ht="40.5" customHeight="1" x14ac:dyDescent="0.3">
      <c r="A87" s="38">
        <v>46</v>
      </c>
      <c r="B87" s="54" t="s">
        <v>79</v>
      </c>
      <c r="C87" s="12">
        <v>5411235105081</v>
      </c>
      <c r="D87" s="12" t="s">
        <v>26</v>
      </c>
      <c r="E87" s="12" t="s">
        <v>47</v>
      </c>
      <c r="F87" s="11"/>
      <c r="K87" s="45"/>
    </row>
    <row r="88" spans="1:11" s="13" customFormat="1" ht="40.5" customHeight="1" x14ac:dyDescent="0.3">
      <c r="A88" s="38">
        <v>47</v>
      </c>
      <c r="B88" s="54" t="s">
        <v>80</v>
      </c>
      <c r="C88" s="12">
        <v>6203255062089</v>
      </c>
      <c r="D88" s="12" t="s">
        <v>31</v>
      </c>
      <c r="E88" s="12" t="s">
        <v>37</v>
      </c>
      <c r="F88" s="50"/>
      <c r="K88" s="49"/>
    </row>
    <row r="89" spans="1:11" s="13" customFormat="1" ht="40.5" customHeight="1" x14ac:dyDescent="0.3">
      <c r="A89" s="38">
        <v>48</v>
      </c>
      <c r="B89" s="54" t="s">
        <v>81</v>
      </c>
      <c r="C89" s="12">
        <v>9110135012084</v>
      </c>
      <c r="D89" s="12" t="s">
        <v>31</v>
      </c>
      <c r="E89" s="12" t="s">
        <v>47</v>
      </c>
      <c r="F89" s="50"/>
      <c r="K89" s="49"/>
    </row>
    <row r="90" spans="1:11" s="13" customFormat="1" ht="40.5" customHeight="1" x14ac:dyDescent="0.3">
      <c r="A90" s="38">
        <v>49</v>
      </c>
      <c r="B90" s="54" t="s">
        <v>82</v>
      </c>
      <c r="C90" s="12">
        <v>9803020188080</v>
      </c>
      <c r="D90" s="12" t="s">
        <v>26</v>
      </c>
      <c r="E90" s="12" t="s">
        <v>47</v>
      </c>
      <c r="F90" s="50"/>
      <c r="K90" s="49"/>
    </row>
    <row r="91" spans="1:11" s="13" customFormat="1" ht="40.5" customHeight="1" x14ac:dyDescent="0.3">
      <c r="A91" s="38">
        <v>50</v>
      </c>
      <c r="B91" s="54" t="s">
        <v>83</v>
      </c>
      <c r="C91" s="12">
        <v>9201065220084</v>
      </c>
      <c r="D91" s="12" t="s">
        <v>26</v>
      </c>
      <c r="E91" s="12" t="s">
        <v>47</v>
      </c>
      <c r="F91" s="50"/>
      <c r="K91" s="45"/>
    </row>
    <row r="92" spans="1:11" s="13" customFormat="1" ht="40.5" customHeight="1" x14ac:dyDescent="0.3">
      <c r="A92" s="38">
        <v>51</v>
      </c>
      <c r="B92" s="54" t="s">
        <v>84</v>
      </c>
      <c r="C92" s="12">
        <v>7306115059085</v>
      </c>
      <c r="D92" s="12" t="s">
        <v>31</v>
      </c>
      <c r="E92" s="12" t="s">
        <v>47</v>
      </c>
      <c r="F92" s="11"/>
      <c r="K92" s="45"/>
    </row>
    <row r="93" spans="1:11" s="13" customFormat="1" ht="40.5" customHeight="1" x14ac:dyDescent="0.3">
      <c r="A93" s="38">
        <v>52</v>
      </c>
      <c r="B93" s="54" t="s">
        <v>85</v>
      </c>
      <c r="C93" s="12">
        <v>9708115091083</v>
      </c>
      <c r="D93" s="12" t="s">
        <v>31</v>
      </c>
      <c r="E93" s="12" t="s">
        <v>27</v>
      </c>
      <c r="F93" s="11"/>
      <c r="K93"/>
    </row>
    <row r="94" spans="1:11" s="13" customFormat="1" ht="40.5" customHeight="1" x14ac:dyDescent="0.3">
      <c r="A94" s="38">
        <v>53</v>
      </c>
      <c r="B94" s="54" t="s">
        <v>86</v>
      </c>
      <c r="C94" s="12">
        <v>7512245100083</v>
      </c>
      <c r="D94" s="12" t="s">
        <v>31</v>
      </c>
      <c r="E94" s="12" t="s">
        <v>27</v>
      </c>
      <c r="F94" s="11"/>
      <c r="K94" s="47"/>
    </row>
    <row r="95" spans="1:11" s="13" customFormat="1" ht="40.5" customHeight="1" x14ac:dyDescent="0.3">
      <c r="A95" s="38">
        <v>54</v>
      </c>
      <c r="B95" s="54" t="s">
        <v>87</v>
      </c>
      <c r="C95" s="12">
        <v>9408135099089</v>
      </c>
      <c r="D95" s="12" t="s">
        <v>31</v>
      </c>
      <c r="E95" s="12" t="s">
        <v>27</v>
      </c>
      <c r="F95" s="11"/>
      <c r="K95" s="47"/>
    </row>
    <row r="96" spans="1:11" s="13" customFormat="1" ht="40.5" customHeight="1" x14ac:dyDescent="0.3">
      <c r="A96" s="38">
        <v>55</v>
      </c>
      <c r="B96" s="54" t="s">
        <v>88</v>
      </c>
      <c r="C96" s="12">
        <v>8903295006081</v>
      </c>
      <c r="D96" s="12" t="s">
        <v>31</v>
      </c>
      <c r="E96" s="12" t="s">
        <v>27</v>
      </c>
      <c r="F96" s="11"/>
      <c r="K96" s="47"/>
    </row>
    <row r="97" spans="1:11" s="13" customFormat="1" ht="40.5" customHeight="1" x14ac:dyDescent="0.3">
      <c r="A97" s="38">
        <v>56</v>
      </c>
      <c r="B97" s="54" t="s">
        <v>89</v>
      </c>
      <c r="C97" s="12">
        <v>5809195118087</v>
      </c>
      <c r="D97" s="12" t="s">
        <v>26</v>
      </c>
      <c r="E97" s="12" t="s">
        <v>37</v>
      </c>
      <c r="F97" s="11"/>
      <c r="K97" s="48"/>
    </row>
    <row r="98" spans="1:11" s="13" customFormat="1" ht="40.5" customHeight="1" x14ac:dyDescent="0.3">
      <c r="A98" s="38">
        <v>57</v>
      </c>
      <c r="B98" s="54" t="s">
        <v>90</v>
      </c>
      <c r="C98" s="12">
        <v>8103135186082</v>
      </c>
      <c r="D98" s="12" t="s">
        <v>31</v>
      </c>
      <c r="E98" s="12" t="s">
        <v>47</v>
      </c>
      <c r="F98" s="11"/>
      <c r="K98" s="48"/>
    </row>
    <row r="99" spans="1:11" s="13" customFormat="1" ht="40.5" customHeight="1" x14ac:dyDescent="0.3">
      <c r="A99" s="38">
        <v>58</v>
      </c>
      <c r="B99" s="54" t="s">
        <v>91</v>
      </c>
      <c r="C99" s="12">
        <v>6801035054084</v>
      </c>
      <c r="D99" s="12" t="s">
        <v>29</v>
      </c>
      <c r="E99" s="12" t="s">
        <v>47</v>
      </c>
      <c r="F99" s="11"/>
      <c r="K99" s="47"/>
    </row>
    <row r="100" spans="1:11" s="13" customFormat="1" ht="40.5" customHeight="1" x14ac:dyDescent="0.3">
      <c r="A100" s="38">
        <v>59</v>
      </c>
      <c r="B100" s="54" t="s">
        <v>92</v>
      </c>
      <c r="C100" s="12">
        <v>802115137084</v>
      </c>
      <c r="D100" s="12" t="s">
        <v>29</v>
      </c>
      <c r="E100" s="12" t="s">
        <v>34</v>
      </c>
      <c r="F100" s="11"/>
    </row>
    <row r="101" spans="1:11" s="13" customFormat="1" ht="40.5" customHeight="1" x14ac:dyDescent="0.3">
      <c r="A101" s="38">
        <v>60</v>
      </c>
      <c r="B101" s="54" t="s">
        <v>93</v>
      </c>
      <c r="C101" s="12">
        <v>8904245124081</v>
      </c>
      <c r="D101" s="12" t="s">
        <v>31</v>
      </c>
      <c r="E101" s="12" t="s">
        <v>47</v>
      </c>
      <c r="F101" s="11"/>
    </row>
    <row r="102" spans="1:11" s="13" customFormat="1" ht="16.8" x14ac:dyDescent="0.3">
      <c r="A102" s="16"/>
      <c r="B102" s="13" t="s">
        <v>22</v>
      </c>
      <c r="C102" s="17"/>
      <c r="D102" s="17"/>
      <c r="E102" s="17"/>
    </row>
    <row r="103" spans="1:11" s="13" customFormat="1" ht="16.8" x14ac:dyDescent="0.3">
      <c r="A103" s="16"/>
      <c r="C103" s="17"/>
      <c r="D103" s="17"/>
      <c r="E103" s="17"/>
    </row>
    <row r="105" spans="1:11" ht="36" customHeight="1" x14ac:dyDescent="0.4">
      <c r="A105" s="2" t="s">
        <v>0</v>
      </c>
      <c r="B105" s="3" t="s">
        <v>1</v>
      </c>
      <c r="C105" s="14" t="str">
        <f>C71</f>
        <v>APPELSKIET 2024</v>
      </c>
      <c r="D105" s="57"/>
      <c r="E105" s="58"/>
      <c r="F105" s="58"/>
    </row>
    <row r="106" spans="1:11" x14ac:dyDescent="0.3">
      <c r="A106" s="2" t="s">
        <v>2</v>
      </c>
      <c r="B106" s="4" t="s">
        <v>11</v>
      </c>
      <c r="D106" s="58"/>
      <c r="E106" s="58"/>
      <c r="F106" s="58"/>
    </row>
    <row r="107" spans="1:11" x14ac:dyDescent="0.3">
      <c r="A107" s="59" t="s">
        <v>21</v>
      </c>
      <c r="B107" s="60"/>
      <c r="C107" s="60"/>
      <c r="D107" s="60"/>
      <c r="E107" s="60"/>
      <c r="F107" s="60"/>
    </row>
    <row r="108" spans="1:11" x14ac:dyDescent="0.3">
      <c r="A108" s="60"/>
      <c r="B108" s="60"/>
      <c r="C108" s="60"/>
      <c r="D108" s="60"/>
      <c r="E108" s="60"/>
      <c r="F108" s="60"/>
    </row>
    <row r="109" spans="1:11" x14ac:dyDescent="0.3">
      <c r="A109" s="60"/>
      <c r="B109" s="60"/>
      <c r="C109" s="60"/>
      <c r="D109" s="60"/>
      <c r="E109" s="60"/>
      <c r="F109" s="60"/>
    </row>
    <row r="110" spans="1:11" x14ac:dyDescent="0.3">
      <c r="A110" s="60"/>
      <c r="B110" s="60"/>
      <c r="C110" s="60"/>
      <c r="D110" s="60"/>
      <c r="E110" s="60"/>
      <c r="F110" s="60"/>
    </row>
    <row r="111" spans="1:11" x14ac:dyDescent="0.3">
      <c r="A111" s="60"/>
      <c r="B111" s="60"/>
      <c r="C111" s="60"/>
      <c r="D111" s="60"/>
      <c r="E111" s="60"/>
      <c r="F111" s="60"/>
    </row>
    <row r="112" spans="1:11" s="15" customFormat="1" ht="20.25" customHeight="1" x14ac:dyDescent="0.45">
      <c r="A112" s="61" t="s">
        <v>105</v>
      </c>
      <c r="B112" s="61"/>
      <c r="C112" s="61"/>
      <c r="D112" s="61"/>
      <c r="E112" s="61"/>
      <c r="F112" s="61"/>
    </row>
    <row r="113" spans="1:11" x14ac:dyDescent="0.3">
      <c r="A113" s="5" t="s">
        <v>3</v>
      </c>
      <c r="B113" s="6" t="str">
        <f>B105</f>
        <v>Plaas Tulpieskraal, Distrik Koukamma</v>
      </c>
      <c r="C113" s="43"/>
      <c r="D113" s="7"/>
      <c r="E113" s="7"/>
    </row>
    <row r="114" spans="1:11" ht="5.25" customHeight="1" x14ac:dyDescent="0.3"/>
    <row r="115" spans="1:11" s="9" customFormat="1" ht="15.6" x14ac:dyDescent="0.3">
      <c r="A115" s="8" t="s">
        <v>4</v>
      </c>
      <c r="B115" s="44" t="s">
        <v>10</v>
      </c>
      <c r="C115" s="10" t="s">
        <v>5</v>
      </c>
      <c r="D115" s="9" t="s">
        <v>6</v>
      </c>
      <c r="E115" s="9" t="s">
        <v>7</v>
      </c>
      <c r="F115" s="9" t="s">
        <v>8</v>
      </c>
    </row>
    <row r="116" spans="1:11" s="13" customFormat="1" ht="40.5" customHeight="1" x14ac:dyDescent="0.3">
      <c r="A116" s="38">
        <v>61</v>
      </c>
      <c r="B116" s="54" t="s">
        <v>94</v>
      </c>
      <c r="C116" s="12">
        <v>310225048084</v>
      </c>
      <c r="D116" s="12" t="s">
        <v>31</v>
      </c>
      <c r="E116" s="12" t="s">
        <v>27</v>
      </c>
      <c r="F116" s="11"/>
      <c r="K116" s="45"/>
    </row>
    <row r="117" spans="1:11" s="13" customFormat="1" ht="40.5" customHeight="1" x14ac:dyDescent="0.3">
      <c r="A117" s="38">
        <v>62</v>
      </c>
      <c r="B117" s="54" t="s">
        <v>95</v>
      </c>
      <c r="C117" s="12">
        <v>7606285089089</v>
      </c>
      <c r="D117" s="12" t="s">
        <v>31</v>
      </c>
      <c r="E117" s="12" t="s">
        <v>47</v>
      </c>
      <c r="F117" s="11"/>
      <c r="K117" s="51"/>
    </row>
    <row r="118" spans="1:11" s="13" customFormat="1" ht="40.5" customHeight="1" x14ac:dyDescent="0.3">
      <c r="A118" s="38">
        <v>63</v>
      </c>
      <c r="B118" s="54" t="s">
        <v>96</v>
      </c>
      <c r="C118" s="12">
        <v>705255153086</v>
      </c>
      <c r="D118" s="12" t="s">
        <v>31</v>
      </c>
      <c r="E118" s="12" t="s">
        <v>34</v>
      </c>
      <c r="F118" s="11"/>
      <c r="K118" s="45"/>
    </row>
    <row r="119" spans="1:11" s="13" customFormat="1" ht="40.5" customHeight="1" x14ac:dyDescent="0.3">
      <c r="A119" s="38">
        <v>64</v>
      </c>
      <c r="B119" s="54" t="s">
        <v>107</v>
      </c>
      <c r="C119" s="12">
        <v>6601315034081</v>
      </c>
      <c r="D119" s="12" t="s">
        <v>31</v>
      </c>
      <c r="E119" s="12" t="s">
        <v>47</v>
      </c>
      <c r="F119" s="11"/>
      <c r="K119" s="45"/>
    </row>
    <row r="120" spans="1:11" s="13" customFormat="1" ht="40.5" customHeight="1" x14ac:dyDescent="0.3">
      <c r="A120" s="38">
        <v>65</v>
      </c>
      <c r="B120" s="54" t="s">
        <v>108</v>
      </c>
      <c r="C120" s="12">
        <v>760100051084</v>
      </c>
      <c r="D120" s="12" t="s">
        <v>31</v>
      </c>
      <c r="E120" s="12" t="s">
        <v>47</v>
      </c>
      <c r="F120" s="11"/>
      <c r="K120" s="45"/>
    </row>
    <row r="121" spans="1:11" s="13" customFormat="1" ht="40.5" customHeight="1" x14ac:dyDescent="0.3">
      <c r="A121" s="38">
        <v>66</v>
      </c>
      <c r="B121" s="54" t="s">
        <v>97</v>
      </c>
      <c r="C121" s="12">
        <v>8609105122089</v>
      </c>
      <c r="D121" s="12" t="s">
        <v>26</v>
      </c>
      <c r="E121" s="12" t="s">
        <v>27</v>
      </c>
      <c r="F121" s="11"/>
      <c r="K121" s="45"/>
    </row>
    <row r="122" spans="1:11" s="13" customFormat="1" ht="40.5" customHeight="1" x14ac:dyDescent="0.3">
      <c r="A122" s="38">
        <v>67</v>
      </c>
      <c r="B122" s="54" t="s">
        <v>98</v>
      </c>
      <c r="C122" s="12">
        <v>1006070694084</v>
      </c>
      <c r="D122" s="12" t="s">
        <v>31</v>
      </c>
      <c r="E122" s="12" t="s">
        <v>34</v>
      </c>
      <c r="F122" s="11"/>
      <c r="K122" s="45"/>
    </row>
    <row r="123" spans="1:11" s="13" customFormat="1" ht="40.5" customHeight="1" x14ac:dyDescent="0.3">
      <c r="A123" s="38">
        <v>68</v>
      </c>
      <c r="B123" s="54" t="s">
        <v>99</v>
      </c>
      <c r="C123" s="12">
        <v>8104250036086</v>
      </c>
      <c r="D123" s="12" t="s">
        <v>29</v>
      </c>
      <c r="E123" s="12" t="s">
        <v>40</v>
      </c>
      <c r="F123" s="11"/>
    </row>
    <row r="124" spans="1:11" s="13" customFormat="1" ht="40.5" customHeight="1" x14ac:dyDescent="0.3">
      <c r="A124" s="38">
        <v>69</v>
      </c>
      <c r="B124" s="54" t="s">
        <v>100</v>
      </c>
      <c r="C124" s="12">
        <v>9608165162083</v>
      </c>
      <c r="D124" s="12" t="s">
        <v>26</v>
      </c>
      <c r="E124" s="12" t="s">
        <v>27</v>
      </c>
      <c r="F124" s="11"/>
    </row>
    <row r="125" spans="1:11" s="13" customFormat="1" ht="40.5" customHeight="1" x14ac:dyDescent="0.3">
      <c r="A125" s="38">
        <v>70</v>
      </c>
      <c r="B125" s="54" t="s">
        <v>101</v>
      </c>
      <c r="C125" s="12">
        <v>7102275037080</v>
      </c>
      <c r="D125" s="12" t="s">
        <v>31</v>
      </c>
      <c r="E125" s="12" t="s">
        <v>32</v>
      </c>
      <c r="F125" s="11"/>
    </row>
    <row r="126" spans="1:11" s="13" customFormat="1" ht="40.5" customHeight="1" x14ac:dyDescent="0.3">
      <c r="A126" s="38">
        <v>71</v>
      </c>
      <c r="B126" s="54" t="s">
        <v>102</v>
      </c>
      <c r="C126" s="12">
        <v>9311255149082</v>
      </c>
      <c r="D126" s="12" t="s">
        <v>31</v>
      </c>
      <c r="E126" s="12" t="s">
        <v>27</v>
      </c>
      <c r="F126" s="11"/>
    </row>
    <row r="127" spans="1:11" s="13" customFormat="1" ht="40.5" customHeight="1" x14ac:dyDescent="0.3">
      <c r="A127" s="38">
        <v>72</v>
      </c>
      <c r="B127" s="54" t="s">
        <v>103</v>
      </c>
      <c r="C127" s="12">
        <v>5806145116088</v>
      </c>
      <c r="D127" s="12" t="s">
        <v>31</v>
      </c>
      <c r="E127" s="12" t="s">
        <v>37</v>
      </c>
      <c r="F127" s="11"/>
    </row>
    <row r="128" spans="1:11" s="13" customFormat="1" ht="40.5" customHeight="1" x14ac:dyDescent="0.3">
      <c r="A128" s="38">
        <v>73</v>
      </c>
      <c r="B128" s="54" t="s">
        <v>104</v>
      </c>
      <c r="C128" s="12">
        <v>9603265198087</v>
      </c>
      <c r="D128" s="12" t="s">
        <v>26</v>
      </c>
      <c r="E128" s="12" t="s">
        <v>47</v>
      </c>
      <c r="F128" s="11"/>
    </row>
    <row r="129" spans="1:6" s="13" customFormat="1" ht="40.5" customHeight="1" x14ac:dyDescent="0.3">
      <c r="A129" s="38">
        <v>74</v>
      </c>
      <c r="B129" s="54" t="s">
        <v>109</v>
      </c>
      <c r="C129" s="12">
        <v>6902205075089</v>
      </c>
      <c r="D129" s="12" t="s">
        <v>31</v>
      </c>
      <c r="E129" s="12" t="s">
        <v>32</v>
      </c>
      <c r="F129" s="11"/>
    </row>
    <row r="130" spans="1:6" s="13" customFormat="1" ht="40.5" customHeight="1" x14ac:dyDescent="0.3">
      <c r="A130" s="38">
        <v>75</v>
      </c>
      <c r="B130" s="54" t="s">
        <v>22</v>
      </c>
      <c r="C130" s="12"/>
      <c r="D130" s="12"/>
      <c r="E130" s="12"/>
      <c r="F130" s="11"/>
    </row>
    <row r="131" spans="1:6" s="13" customFormat="1" ht="40.5" customHeight="1" x14ac:dyDescent="0.3">
      <c r="A131" s="38">
        <v>76</v>
      </c>
      <c r="B131" s="54" t="s">
        <v>22</v>
      </c>
      <c r="C131" s="12"/>
      <c r="D131" s="12"/>
      <c r="E131" s="12"/>
      <c r="F131" s="11"/>
    </row>
    <row r="132" spans="1:6" s="13" customFormat="1" ht="40.5" customHeight="1" x14ac:dyDescent="0.3">
      <c r="A132" s="38">
        <v>77</v>
      </c>
      <c r="B132" s="54" t="s">
        <v>110</v>
      </c>
      <c r="C132" s="12">
        <v>9002175019089</v>
      </c>
      <c r="D132" s="12" t="s">
        <v>31</v>
      </c>
      <c r="E132" s="12" t="s">
        <v>47</v>
      </c>
      <c r="F132" s="11"/>
    </row>
    <row r="133" spans="1:6" s="13" customFormat="1" ht="40.5" customHeight="1" x14ac:dyDescent="0.3">
      <c r="A133" s="38">
        <v>78</v>
      </c>
      <c r="B133" s="54" t="s">
        <v>111</v>
      </c>
      <c r="C133" s="12">
        <v>7311165070081</v>
      </c>
      <c r="D133" s="12" t="s">
        <v>31</v>
      </c>
      <c r="E133" s="12" t="s">
        <v>47</v>
      </c>
      <c r="F133" s="11"/>
    </row>
    <row r="134" spans="1:6" s="13" customFormat="1" ht="40.5" customHeight="1" x14ac:dyDescent="0.3">
      <c r="A134" s="38">
        <v>79</v>
      </c>
      <c r="B134" s="54" t="s">
        <v>112</v>
      </c>
      <c r="C134" s="12">
        <v>7203245129088</v>
      </c>
      <c r="D134" s="12" t="s">
        <v>31</v>
      </c>
      <c r="E134" s="12" t="s">
        <v>32</v>
      </c>
      <c r="F134" s="11"/>
    </row>
    <row r="135" spans="1:6" s="13" customFormat="1" ht="40.5" customHeight="1" x14ac:dyDescent="0.3">
      <c r="A135" s="38">
        <v>80</v>
      </c>
      <c r="B135" s="54" t="s">
        <v>113</v>
      </c>
      <c r="C135" s="12">
        <v>702225134080</v>
      </c>
      <c r="D135" s="12" t="s">
        <v>31</v>
      </c>
      <c r="E135" s="12" t="s">
        <v>34</v>
      </c>
      <c r="F135" s="11"/>
    </row>
    <row r="136" spans="1:6" s="13" customFormat="1" ht="16.8" x14ac:dyDescent="0.3">
      <c r="A136" s="16"/>
      <c r="B136" s="13" t="s">
        <v>22</v>
      </c>
      <c r="C136" s="17"/>
      <c r="D136" s="17"/>
      <c r="E136" s="17"/>
    </row>
    <row r="137" spans="1:6" s="13" customFormat="1" ht="16.8" x14ac:dyDescent="0.3">
      <c r="A137" s="16"/>
      <c r="B137" s="13" t="s">
        <v>22</v>
      </c>
      <c r="C137" s="17"/>
      <c r="D137" s="17"/>
      <c r="E137" s="17"/>
    </row>
    <row r="139" spans="1:6" ht="36" customHeight="1" x14ac:dyDescent="0.4">
      <c r="A139" s="2" t="s">
        <v>0</v>
      </c>
      <c r="B139" s="3" t="s">
        <v>1</v>
      </c>
      <c r="C139" s="14" t="str">
        <f>C105</f>
        <v>APPELSKIET 2024</v>
      </c>
      <c r="D139" s="57"/>
      <c r="E139" s="58"/>
      <c r="F139" s="58"/>
    </row>
    <row r="140" spans="1:6" x14ac:dyDescent="0.3">
      <c r="A140" s="2" t="s">
        <v>2</v>
      </c>
      <c r="B140" s="4" t="s">
        <v>11</v>
      </c>
      <c r="D140" s="58"/>
      <c r="E140" s="58"/>
      <c r="F140" s="58"/>
    </row>
    <row r="141" spans="1:6" x14ac:dyDescent="0.3">
      <c r="A141" s="59" t="s">
        <v>21</v>
      </c>
      <c r="B141" s="60"/>
      <c r="C141" s="60"/>
      <c r="D141" s="60"/>
      <c r="E141" s="60"/>
      <c r="F141" s="60"/>
    </row>
    <row r="142" spans="1:6" x14ac:dyDescent="0.3">
      <c r="A142" s="60"/>
      <c r="B142" s="60"/>
      <c r="C142" s="60"/>
      <c r="D142" s="60"/>
      <c r="E142" s="60"/>
      <c r="F142" s="60"/>
    </row>
    <row r="143" spans="1:6" x14ac:dyDescent="0.3">
      <c r="A143" s="60"/>
      <c r="B143" s="60"/>
      <c r="C143" s="60"/>
      <c r="D143" s="60"/>
      <c r="E143" s="60"/>
      <c r="F143" s="60"/>
    </row>
    <row r="144" spans="1:6" x14ac:dyDescent="0.3">
      <c r="A144" s="60"/>
      <c r="B144" s="60"/>
      <c r="C144" s="60"/>
      <c r="D144" s="60"/>
      <c r="E144" s="60"/>
      <c r="F144" s="60"/>
    </row>
    <row r="145" spans="1:6" x14ac:dyDescent="0.3">
      <c r="A145" s="60"/>
      <c r="B145" s="60"/>
      <c r="C145" s="60"/>
      <c r="D145" s="60"/>
      <c r="E145" s="60"/>
      <c r="F145" s="60"/>
    </row>
    <row r="146" spans="1:6" s="15" customFormat="1" ht="20.25" customHeight="1" x14ac:dyDescent="0.45">
      <c r="A146" s="61" t="s">
        <v>105</v>
      </c>
      <c r="B146" s="61"/>
      <c r="C146" s="61"/>
      <c r="D146" s="61"/>
      <c r="E146" s="61"/>
      <c r="F146" s="61"/>
    </row>
    <row r="147" spans="1:6" x14ac:dyDescent="0.3">
      <c r="A147" s="5" t="s">
        <v>3</v>
      </c>
      <c r="B147" s="6" t="str">
        <f>B139</f>
        <v>Plaas Tulpieskraal, Distrik Koukamma</v>
      </c>
      <c r="C147" s="43"/>
      <c r="D147" s="7"/>
      <c r="E147" s="7"/>
    </row>
    <row r="148" spans="1:6" ht="5.25" customHeight="1" x14ac:dyDescent="0.3"/>
    <row r="149" spans="1:6" s="9" customFormat="1" ht="15.6" x14ac:dyDescent="0.3">
      <c r="A149" s="8" t="s">
        <v>4</v>
      </c>
      <c r="B149" s="44" t="s">
        <v>10</v>
      </c>
      <c r="C149" s="10" t="s">
        <v>5</v>
      </c>
      <c r="D149" s="9" t="s">
        <v>6</v>
      </c>
      <c r="E149" s="9" t="s">
        <v>7</v>
      </c>
      <c r="F149" s="9" t="s">
        <v>8</v>
      </c>
    </row>
    <row r="150" spans="1:6" s="13" customFormat="1" ht="40.5" customHeight="1" x14ac:dyDescent="0.3">
      <c r="A150" s="38">
        <v>81</v>
      </c>
      <c r="B150" s="54" t="s">
        <v>114</v>
      </c>
      <c r="C150" s="12">
        <v>603045465086</v>
      </c>
      <c r="D150" s="12" t="s">
        <v>115</v>
      </c>
      <c r="E150" s="12" t="s">
        <v>47</v>
      </c>
      <c r="F150" s="11"/>
    </row>
    <row r="151" spans="1:6" s="13" customFormat="1" ht="40.5" customHeight="1" x14ac:dyDescent="0.3">
      <c r="A151" s="38">
        <v>82</v>
      </c>
      <c r="B151" s="54" t="s">
        <v>116</v>
      </c>
      <c r="C151" s="12">
        <v>150815</v>
      </c>
      <c r="D151" s="12" t="s">
        <v>115</v>
      </c>
      <c r="E151" s="12" t="s">
        <v>44</v>
      </c>
      <c r="F151" s="11"/>
    </row>
    <row r="152" spans="1:6" s="13" customFormat="1" ht="40.5" customHeight="1" x14ac:dyDescent="0.3">
      <c r="A152" s="38">
        <v>83</v>
      </c>
      <c r="B152" s="54" t="s">
        <v>117</v>
      </c>
      <c r="C152" s="12">
        <v>751102512086</v>
      </c>
      <c r="D152" s="12" t="s">
        <v>115</v>
      </c>
      <c r="E152" s="12" t="s">
        <v>27</v>
      </c>
      <c r="F152" s="11"/>
    </row>
    <row r="153" spans="1:6" s="13" customFormat="1" ht="40.5" customHeight="1" x14ac:dyDescent="0.3">
      <c r="A153" s="38">
        <v>84</v>
      </c>
      <c r="B153" s="54" t="s">
        <v>118</v>
      </c>
      <c r="C153" s="12">
        <v>7307195076080</v>
      </c>
      <c r="D153" s="12" t="s">
        <v>115</v>
      </c>
      <c r="E153" s="12" t="s">
        <v>32</v>
      </c>
      <c r="F153" s="11"/>
    </row>
    <row r="154" spans="1:6" s="13" customFormat="1" ht="40.5" customHeight="1" x14ac:dyDescent="0.3">
      <c r="A154" s="38">
        <v>85</v>
      </c>
      <c r="B154" s="54" t="s">
        <v>22</v>
      </c>
      <c r="C154" s="12"/>
      <c r="D154" s="12"/>
      <c r="E154" s="12"/>
      <c r="F154" s="11"/>
    </row>
    <row r="155" spans="1:6" s="13" customFormat="1" ht="40.5" customHeight="1" x14ac:dyDescent="0.3">
      <c r="A155" s="38">
        <v>86</v>
      </c>
      <c r="B155" s="54" t="s">
        <v>22</v>
      </c>
      <c r="C155" s="12"/>
      <c r="D155" s="12"/>
      <c r="E155" s="12"/>
      <c r="F155" s="11"/>
    </row>
    <row r="156" spans="1:6" s="13" customFormat="1" ht="40.5" customHeight="1" x14ac:dyDescent="0.3">
      <c r="A156" s="38">
        <v>87</v>
      </c>
      <c r="B156" s="54" t="s">
        <v>22</v>
      </c>
      <c r="C156" s="12"/>
      <c r="D156" s="12"/>
      <c r="E156" s="12"/>
      <c r="F156" s="11"/>
    </row>
    <row r="157" spans="1:6" s="13" customFormat="1" ht="40.5" customHeight="1" x14ac:dyDescent="0.3">
      <c r="A157" s="38">
        <v>88</v>
      </c>
      <c r="B157" s="54" t="s">
        <v>22</v>
      </c>
      <c r="C157" s="12"/>
      <c r="D157" s="12"/>
      <c r="E157" s="12"/>
      <c r="F157" s="11"/>
    </row>
    <row r="158" spans="1:6" s="13" customFormat="1" ht="40.5" customHeight="1" x14ac:dyDescent="0.3">
      <c r="A158" s="38">
        <v>89</v>
      </c>
      <c r="B158" s="54" t="s">
        <v>22</v>
      </c>
      <c r="C158" s="12"/>
      <c r="D158" s="12"/>
      <c r="E158" s="12"/>
      <c r="F158" s="11"/>
    </row>
    <row r="159" spans="1:6" s="13" customFormat="1" ht="40.5" customHeight="1" x14ac:dyDescent="0.3">
      <c r="A159" s="38">
        <v>90</v>
      </c>
      <c r="B159" s="54" t="s">
        <v>22</v>
      </c>
      <c r="C159" s="12"/>
      <c r="D159" s="12"/>
      <c r="E159" s="12"/>
      <c r="F159" s="11"/>
    </row>
    <row r="160" spans="1:6" s="13" customFormat="1" ht="40.5" customHeight="1" x14ac:dyDescent="0.3">
      <c r="A160" s="38">
        <v>91</v>
      </c>
      <c r="B160" s="54" t="s">
        <v>22</v>
      </c>
      <c r="C160" s="12"/>
      <c r="D160" s="12"/>
      <c r="E160" s="12"/>
      <c r="F160" s="11"/>
    </row>
    <row r="161" spans="1:6" s="13" customFormat="1" ht="40.5" customHeight="1" x14ac:dyDescent="0.3">
      <c r="A161" s="38">
        <v>92</v>
      </c>
      <c r="B161" s="54" t="s">
        <v>22</v>
      </c>
      <c r="C161" s="12"/>
      <c r="D161" s="12"/>
      <c r="E161" s="12"/>
      <c r="F161" s="11"/>
    </row>
    <row r="162" spans="1:6" s="13" customFormat="1" ht="40.5" customHeight="1" x14ac:dyDescent="0.3">
      <c r="A162" s="38">
        <v>93</v>
      </c>
      <c r="B162" s="54" t="s">
        <v>22</v>
      </c>
      <c r="C162" s="12"/>
      <c r="D162" s="12"/>
      <c r="E162" s="12"/>
      <c r="F162" s="11"/>
    </row>
    <row r="163" spans="1:6" s="13" customFormat="1" ht="40.5" customHeight="1" x14ac:dyDescent="0.3">
      <c r="A163" s="38">
        <v>94</v>
      </c>
      <c r="B163" s="54" t="s">
        <v>22</v>
      </c>
      <c r="C163" s="12"/>
      <c r="D163" s="12"/>
      <c r="E163" s="12"/>
      <c r="F163" s="11"/>
    </row>
    <row r="164" spans="1:6" s="13" customFormat="1" ht="40.5" customHeight="1" x14ac:dyDescent="0.3">
      <c r="A164" s="38">
        <v>95</v>
      </c>
      <c r="B164" s="54" t="s">
        <v>22</v>
      </c>
      <c r="C164" s="12"/>
      <c r="D164" s="12"/>
      <c r="E164" s="12"/>
      <c r="F164" s="11"/>
    </row>
    <row r="165" spans="1:6" s="13" customFormat="1" ht="40.5" customHeight="1" x14ac:dyDescent="0.3">
      <c r="A165" s="38">
        <v>96</v>
      </c>
      <c r="B165" s="54" t="s">
        <v>22</v>
      </c>
      <c r="C165" s="12"/>
      <c r="D165" s="12"/>
      <c r="E165" s="12"/>
      <c r="F165" s="11"/>
    </row>
    <row r="166" spans="1:6" s="13" customFormat="1" ht="40.5" customHeight="1" x14ac:dyDescent="0.3">
      <c r="A166" s="38">
        <v>97</v>
      </c>
      <c r="B166" s="54" t="s">
        <v>22</v>
      </c>
      <c r="C166" s="12"/>
      <c r="D166" s="12"/>
      <c r="E166" s="12"/>
      <c r="F166" s="11"/>
    </row>
    <row r="167" spans="1:6" s="13" customFormat="1" ht="40.5" customHeight="1" x14ac:dyDescent="0.3">
      <c r="A167" s="38">
        <v>98</v>
      </c>
      <c r="B167" s="54" t="s">
        <v>22</v>
      </c>
      <c r="C167" s="12"/>
      <c r="D167" s="12"/>
      <c r="E167" s="12"/>
      <c r="F167" s="11"/>
    </row>
    <row r="168" spans="1:6" s="13" customFormat="1" ht="40.5" customHeight="1" x14ac:dyDescent="0.3">
      <c r="A168" s="38">
        <v>99</v>
      </c>
      <c r="B168" s="54" t="s">
        <v>22</v>
      </c>
      <c r="C168" s="12"/>
      <c r="D168" s="12"/>
      <c r="E168" s="12"/>
      <c r="F168" s="11"/>
    </row>
    <row r="169" spans="1:6" s="13" customFormat="1" ht="40.5" customHeight="1" x14ac:dyDescent="0.3">
      <c r="A169" s="38">
        <v>100</v>
      </c>
      <c r="B169" s="54" t="s">
        <v>22</v>
      </c>
      <c r="C169" s="12"/>
      <c r="D169" s="12"/>
      <c r="E169" s="12"/>
      <c r="F169" s="11"/>
    </row>
    <row r="170" spans="1:6" s="13" customFormat="1" ht="16.8" x14ac:dyDescent="0.3">
      <c r="A170" s="16"/>
      <c r="B170" s="13" t="s">
        <v>22</v>
      </c>
      <c r="C170" s="17"/>
      <c r="D170" s="17"/>
      <c r="E170" s="17"/>
    </row>
    <row r="171" spans="1:6" s="13" customFormat="1" ht="16.8" x14ac:dyDescent="0.3">
      <c r="A171" s="16"/>
      <c r="B171" s="13" t="s">
        <v>22</v>
      </c>
      <c r="C171" s="17"/>
      <c r="D171" s="17"/>
      <c r="E171" s="17"/>
    </row>
    <row r="173" spans="1:6" ht="36" customHeight="1" x14ac:dyDescent="0.4">
      <c r="A173" s="2" t="s">
        <v>0</v>
      </c>
      <c r="B173" s="3" t="s">
        <v>1</v>
      </c>
      <c r="C173" s="14" t="str">
        <f>C139</f>
        <v>APPELSKIET 2024</v>
      </c>
      <c r="D173" s="57"/>
      <c r="E173" s="58"/>
      <c r="F173" s="58"/>
    </row>
    <row r="174" spans="1:6" x14ac:dyDescent="0.3">
      <c r="A174" s="2" t="s">
        <v>2</v>
      </c>
      <c r="B174" s="4" t="s">
        <v>11</v>
      </c>
      <c r="D174" s="58"/>
      <c r="E174" s="58"/>
      <c r="F174" s="58"/>
    </row>
    <row r="175" spans="1:6" x14ac:dyDescent="0.3">
      <c r="A175" s="59" t="s">
        <v>21</v>
      </c>
      <c r="B175" s="60"/>
      <c r="C175" s="60"/>
      <c r="D175" s="60"/>
      <c r="E175" s="60"/>
      <c r="F175" s="60"/>
    </row>
    <row r="176" spans="1:6" x14ac:dyDescent="0.3">
      <c r="A176" s="60"/>
      <c r="B176" s="60"/>
      <c r="C176" s="60"/>
      <c r="D176" s="60"/>
      <c r="E176" s="60"/>
      <c r="F176" s="60"/>
    </row>
    <row r="177" spans="1:6" x14ac:dyDescent="0.3">
      <c r="A177" s="60"/>
      <c r="B177" s="60"/>
      <c r="C177" s="60"/>
      <c r="D177" s="60"/>
      <c r="E177" s="60"/>
      <c r="F177" s="60"/>
    </row>
    <row r="178" spans="1:6" x14ac:dyDescent="0.3">
      <c r="A178" s="60"/>
      <c r="B178" s="60"/>
      <c r="C178" s="60"/>
      <c r="D178" s="60"/>
      <c r="E178" s="60"/>
      <c r="F178" s="60"/>
    </row>
    <row r="179" spans="1:6" x14ac:dyDescent="0.3">
      <c r="A179" s="60"/>
      <c r="B179" s="60"/>
      <c r="C179" s="60"/>
      <c r="D179" s="60"/>
      <c r="E179" s="60"/>
      <c r="F179" s="60"/>
    </row>
    <row r="180" spans="1:6" s="15" customFormat="1" ht="20.25" customHeight="1" x14ac:dyDescent="0.45">
      <c r="A180" s="61" t="s">
        <v>105</v>
      </c>
      <c r="B180" s="61"/>
      <c r="C180" s="61"/>
      <c r="D180" s="61"/>
      <c r="E180" s="61"/>
      <c r="F180" s="61"/>
    </row>
    <row r="181" spans="1:6" x14ac:dyDescent="0.3">
      <c r="A181" s="5" t="s">
        <v>3</v>
      </c>
      <c r="B181" s="6" t="str">
        <f>B173</f>
        <v>Plaas Tulpieskraal, Distrik Koukamma</v>
      </c>
      <c r="C181" s="43"/>
      <c r="D181" s="7"/>
      <c r="E181" s="7"/>
    </row>
    <row r="182" spans="1:6" ht="5.25" customHeight="1" x14ac:dyDescent="0.3"/>
    <row r="183" spans="1:6" s="9" customFormat="1" ht="15.6" x14ac:dyDescent="0.3">
      <c r="A183" s="8" t="s">
        <v>4</v>
      </c>
      <c r="B183" s="44" t="s">
        <v>10</v>
      </c>
      <c r="C183" s="10" t="s">
        <v>5</v>
      </c>
      <c r="D183" s="9" t="s">
        <v>6</v>
      </c>
      <c r="E183" s="9" t="s">
        <v>7</v>
      </c>
      <c r="F183" s="9" t="s">
        <v>8</v>
      </c>
    </row>
    <row r="184" spans="1:6" s="13" customFormat="1" ht="40.5" customHeight="1" x14ac:dyDescent="0.3">
      <c r="A184" s="38">
        <v>101</v>
      </c>
      <c r="B184" s="54" t="s">
        <v>22</v>
      </c>
      <c r="C184" s="12"/>
      <c r="D184" s="12"/>
      <c r="E184" s="12"/>
      <c r="F184" s="11"/>
    </row>
    <row r="185" spans="1:6" s="13" customFormat="1" ht="40.5" customHeight="1" x14ac:dyDescent="0.3">
      <c r="A185" s="38">
        <v>102</v>
      </c>
      <c r="B185" s="54" t="s">
        <v>22</v>
      </c>
      <c r="C185" s="12"/>
      <c r="D185" s="12"/>
      <c r="E185" s="12"/>
      <c r="F185" s="11"/>
    </row>
    <row r="186" spans="1:6" s="13" customFormat="1" ht="40.5" customHeight="1" x14ac:dyDescent="0.3">
      <c r="A186" s="38">
        <v>103</v>
      </c>
      <c r="B186" s="54" t="s">
        <v>22</v>
      </c>
      <c r="C186" s="12"/>
      <c r="D186" s="12"/>
      <c r="E186" s="12"/>
      <c r="F186" s="11"/>
    </row>
    <row r="187" spans="1:6" s="13" customFormat="1" ht="40.5" customHeight="1" x14ac:dyDescent="0.3">
      <c r="A187" s="38">
        <v>104</v>
      </c>
      <c r="B187" s="54" t="s">
        <v>22</v>
      </c>
      <c r="C187" s="12"/>
      <c r="D187" s="12"/>
      <c r="E187" s="12"/>
      <c r="F187" s="11"/>
    </row>
    <row r="188" spans="1:6" s="13" customFormat="1" ht="40.5" customHeight="1" x14ac:dyDescent="0.3">
      <c r="A188" s="38">
        <v>105</v>
      </c>
      <c r="B188" s="54" t="s">
        <v>22</v>
      </c>
      <c r="C188" s="12"/>
      <c r="D188" s="12"/>
      <c r="E188" s="12"/>
      <c r="F188" s="11"/>
    </row>
    <row r="189" spans="1:6" s="13" customFormat="1" ht="40.5" customHeight="1" x14ac:dyDescent="0.3">
      <c r="A189" s="38">
        <v>106</v>
      </c>
      <c r="B189" s="54" t="s">
        <v>22</v>
      </c>
      <c r="C189" s="12"/>
      <c r="D189" s="12"/>
      <c r="E189" s="12"/>
      <c r="F189" s="11"/>
    </row>
    <row r="190" spans="1:6" s="13" customFormat="1" ht="40.5" customHeight="1" x14ac:dyDescent="0.3">
      <c r="A190" s="38">
        <v>107</v>
      </c>
      <c r="B190" s="54" t="s">
        <v>22</v>
      </c>
      <c r="C190" s="12"/>
      <c r="D190" s="12"/>
      <c r="E190" s="12"/>
      <c r="F190" s="11"/>
    </row>
    <row r="191" spans="1:6" s="13" customFormat="1" ht="40.5" customHeight="1" x14ac:dyDescent="0.3">
      <c r="A191" s="38">
        <v>108</v>
      </c>
      <c r="B191" s="54" t="s">
        <v>22</v>
      </c>
      <c r="C191" s="12"/>
      <c r="D191" s="12"/>
      <c r="E191" s="12"/>
      <c r="F191" s="11"/>
    </row>
    <row r="192" spans="1:6" s="13" customFormat="1" ht="40.5" customHeight="1" x14ac:dyDescent="0.3">
      <c r="A192" s="38">
        <v>109</v>
      </c>
      <c r="B192" s="54" t="s">
        <v>22</v>
      </c>
      <c r="C192" s="12"/>
      <c r="D192" s="12"/>
      <c r="E192" s="12"/>
      <c r="F192" s="11"/>
    </row>
    <row r="193" spans="1:6" s="13" customFormat="1" ht="40.5" customHeight="1" x14ac:dyDescent="0.3">
      <c r="A193" s="38">
        <v>110</v>
      </c>
      <c r="B193" s="54" t="s">
        <v>22</v>
      </c>
      <c r="C193" s="12"/>
      <c r="D193" s="12"/>
      <c r="E193" s="12"/>
      <c r="F193" s="11"/>
    </row>
    <row r="194" spans="1:6" s="13" customFormat="1" ht="40.5" customHeight="1" x14ac:dyDescent="0.3">
      <c r="A194" s="38">
        <v>111</v>
      </c>
      <c r="B194" s="54" t="s">
        <v>22</v>
      </c>
      <c r="C194" s="12"/>
      <c r="D194" s="12"/>
      <c r="E194" s="12"/>
      <c r="F194" s="11"/>
    </row>
    <row r="195" spans="1:6" s="13" customFormat="1" ht="40.5" customHeight="1" x14ac:dyDescent="0.3">
      <c r="A195" s="38">
        <v>112</v>
      </c>
      <c r="B195" s="54" t="s">
        <v>22</v>
      </c>
      <c r="C195" s="12"/>
      <c r="D195" s="12"/>
      <c r="E195" s="12"/>
      <c r="F195" s="11"/>
    </row>
    <row r="196" spans="1:6" s="13" customFormat="1" ht="40.5" customHeight="1" x14ac:dyDescent="0.3">
      <c r="A196" s="38">
        <v>113</v>
      </c>
      <c r="B196" s="54" t="s">
        <v>22</v>
      </c>
      <c r="C196" s="12"/>
      <c r="D196" s="12"/>
      <c r="E196" s="12"/>
      <c r="F196" s="11"/>
    </row>
    <row r="197" spans="1:6" s="13" customFormat="1" ht="40.5" customHeight="1" x14ac:dyDescent="0.3">
      <c r="A197" s="38">
        <v>114</v>
      </c>
      <c r="B197" s="54" t="s">
        <v>22</v>
      </c>
      <c r="C197" s="12"/>
      <c r="D197" s="12"/>
      <c r="E197" s="12"/>
      <c r="F197" s="11"/>
    </row>
    <row r="198" spans="1:6" s="13" customFormat="1" ht="40.5" customHeight="1" x14ac:dyDescent="0.3">
      <c r="A198" s="38">
        <v>115</v>
      </c>
      <c r="B198" s="54" t="s">
        <v>22</v>
      </c>
      <c r="C198" s="12"/>
      <c r="D198" s="12"/>
      <c r="E198" s="12"/>
      <c r="F198" s="11"/>
    </row>
    <row r="199" spans="1:6" s="13" customFormat="1" ht="40.5" customHeight="1" x14ac:dyDescent="0.3">
      <c r="A199" s="38">
        <v>116</v>
      </c>
      <c r="B199" s="54" t="s">
        <v>22</v>
      </c>
      <c r="C199" s="12"/>
      <c r="D199" s="12"/>
      <c r="E199" s="12"/>
      <c r="F199" s="11"/>
    </row>
    <row r="200" spans="1:6" s="13" customFormat="1" ht="40.5" customHeight="1" x14ac:dyDescent="0.3">
      <c r="A200" s="38">
        <v>117</v>
      </c>
      <c r="B200" s="54" t="s">
        <v>22</v>
      </c>
      <c r="C200" s="12"/>
      <c r="D200" s="12"/>
      <c r="E200" s="12"/>
      <c r="F200" s="11"/>
    </row>
    <row r="201" spans="1:6" s="13" customFormat="1" ht="40.5" customHeight="1" x14ac:dyDescent="0.3">
      <c r="A201" s="38">
        <v>118</v>
      </c>
      <c r="B201" s="54" t="s">
        <v>22</v>
      </c>
      <c r="C201" s="12"/>
      <c r="D201" s="12"/>
      <c r="E201" s="12"/>
      <c r="F201" s="11"/>
    </row>
    <row r="202" spans="1:6" s="13" customFormat="1" ht="40.5" customHeight="1" x14ac:dyDescent="0.3">
      <c r="A202" s="38">
        <v>119</v>
      </c>
      <c r="B202" s="54" t="s">
        <v>22</v>
      </c>
      <c r="C202" s="12"/>
      <c r="D202" s="12"/>
      <c r="E202" s="12"/>
      <c r="F202" s="11"/>
    </row>
    <row r="203" spans="1:6" s="13" customFormat="1" ht="40.5" customHeight="1" x14ac:dyDescent="0.3">
      <c r="A203" s="38">
        <v>120</v>
      </c>
      <c r="B203" s="54" t="s">
        <v>22</v>
      </c>
      <c r="C203" s="12"/>
      <c r="D203" s="12"/>
      <c r="E203" s="12"/>
      <c r="F203" s="11"/>
    </row>
    <row r="204" spans="1:6" s="13" customFormat="1" ht="11.25" customHeight="1" x14ac:dyDescent="0.3">
      <c r="A204" s="16"/>
      <c r="B204" s="13" t="s">
        <v>22</v>
      </c>
      <c r="C204" s="17"/>
      <c r="D204" s="17"/>
      <c r="E204" s="17"/>
    </row>
    <row r="205" spans="1:6" s="13" customFormat="1" ht="16.8" x14ac:dyDescent="0.3">
      <c r="A205" s="16"/>
      <c r="C205" s="17"/>
      <c r="D205" s="17"/>
      <c r="E205" s="17"/>
    </row>
    <row r="207" spans="1:6" ht="36" customHeight="1" x14ac:dyDescent="0.4">
      <c r="A207" s="2" t="s">
        <v>0</v>
      </c>
      <c r="B207" s="3" t="s">
        <v>1</v>
      </c>
      <c r="C207" s="14" t="str">
        <f>C173</f>
        <v>APPELSKIET 2024</v>
      </c>
      <c r="D207" s="57"/>
      <c r="E207" s="58"/>
      <c r="F207" s="58"/>
    </row>
    <row r="208" spans="1:6" x14ac:dyDescent="0.3">
      <c r="A208" s="2" t="s">
        <v>2</v>
      </c>
      <c r="B208" s="4" t="s">
        <v>11</v>
      </c>
      <c r="D208" s="58"/>
      <c r="E208" s="58"/>
      <c r="F208" s="58"/>
    </row>
    <row r="209" spans="1:6" x14ac:dyDescent="0.3">
      <c r="A209" s="59" t="s">
        <v>21</v>
      </c>
      <c r="B209" s="60"/>
      <c r="C209" s="60"/>
      <c r="D209" s="60"/>
      <c r="E209" s="60"/>
      <c r="F209" s="60"/>
    </row>
    <row r="210" spans="1:6" x14ac:dyDescent="0.3">
      <c r="A210" s="60"/>
      <c r="B210" s="60"/>
      <c r="C210" s="60"/>
      <c r="D210" s="60"/>
      <c r="E210" s="60"/>
      <c r="F210" s="60"/>
    </row>
    <row r="211" spans="1:6" x14ac:dyDescent="0.3">
      <c r="A211" s="60"/>
      <c r="B211" s="60"/>
      <c r="C211" s="60"/>
      <c r="D211" s="60"/>
      <c r="E211" s="60"/>
      <c r="F211" s="60"/>
    </row>
    <row r="212" spans="1:6" x14ac:dyDescent="0.3">
      <c r="A212" s="60"/>
      <c r="B212" s="60"/>
      <c r="C212" s="60"/>
      <c r="D212" s="60"/>
      <c r="E212" s="60"/>
      <c r="F212" s="60"/>
    </row>
    <row r="213" spans="1:6" x14ac:dyDescent="0.3">
      <c r="A213" s="60"/>
      <c r="B213" s="60"/>
      <c r="C213" s="60"/>
      <c r="D213" s="60"/>
      <c r="E213" s="60"/>
      <c r="F213" s="60"/>
    </row>
    <row r="214" spans="1:6" s="15" customFormat="1" ht="20.25" customHeight="1" x14ac:dyDescent="0.45">
      <c r="A214" s="61" t="s">
        <v>105</v>
      </c>
      <c r="B214" s="61"/>
      <c r="C214" s="61"/>
      <c r="D214" s="61"/>
      <c r="E214" s="61"/>
      <c r="F214" s="61"/>
    </row>
    <row r="215" spans="1:6" x14ac:dyDescent="0.3">
      <c r="A215" s="5" t="s">
        <v>3</v>
      </c>
      <c r="B215" s="6" t="str">
        <f>B207</f>
        <v>Plaas Tulpieskraal, Distrik Koukamma</v>
      </c>
      <c r="C215" s="43"/>
      <c r="D215" s="7"/>
      <c r="E215" s="7"/>
    </row>
    <row r="216" spans="1:6" ht="5.25" customHeight="1" x14ac:dyDescent="0.3"/>
    <row r="217" spans="1:6" s="9" customFormat="1" ht="15.6" x14ac:dyDescent="0.3">
      <c r="A217" s="8" t="s">
        <v>4</v>
      </c>
      <c r="B217" s="44" t="s">
        <v>10</v>
      </c>
      <c r="C217" s="10" t="s">
        <v>5</v>
      </c>
      <c r="D217" s="9" t="s">
        <v>6</v>
      </c>
      <c r="E217" s="9" t="s">
        <v>7</v>
      </c>
      <c r="F217" s="9" t="s">
        <v>8</v>
      </c>
    </row>
    <row r="218" spans="1:6" s="13" customFormat="1" ht="40.5" customHeight="1" x14ac:dyDescent="0.3">
      <c r="A218" s="38">
        <v>121</v>
      </c>
      <c r="B218" s="54" t="s">
        <v>22</v>
      </c>
      <c r="C218" s="12"/>
      <c r="D218" s="12"/>
      <c r="E218" s="12"/>
      <c r="F218" s="11"/>
    </row>
    <row r="219" spans="1:6" s="13" customFormat="1" ht="40.5" customHeight="1" x14ac:dyDescent="0.3">
      <c r="A219" s="38">
        <v>122</v>
      </c>
      <c r="B219" s="54" t="s">
        <v>22</v>
      </c>
      <c r="C219" s="12"/>
      <c r="D219" s="12"/>
      <c r="E219" s="12"/>
      <c r="F219" s="11"/>
    </row>
    <row r="220" spans="1:6" s="13" customFormat="1" ht="40.5" customHeight="1" x14ac:dyDescent="0.3">
      <c r="A220" s="38">
        <v>123</v>
      </c>
      <c r="B220" s="54" t="s">
        <v>22</v>
      </c>
      <c r="C220" s="12"/>
      <c r="D220" s="12"/>
      <c r="E220" s="12"/>
      <c r="F220" s="11"/>
    </row>
    <row r="221" spans="1:6" s="13" customFormat="1" ht="40.5" customHeight="1" x14ac:dyDescent="0.3">
      <c r="A221" s="38">
        <v>124</v>
      </c>
      <c r="B221" s="54" t="s">
        <v>22</v>
      </c>
      <c r="C221" s="12"/>
      <c r="D221" s="12"/>
      <c r="E221" s="12"/>
      <c r="F221" s="11"/>
    </row>
    <row r="222" spans="1:6" s="13" customFormat="1" ht="40.5" customHeight="1" x14ac:dyDescent="0.3">
      <c r="A222" s="38">
        <v>125</v>
      </c>
      <c r="B222" s="54" t="s">
        <v>22</v>
      </c>
      <c r="C222" s="12"/>
      <c r="D222" s="12"/>
      <c r="E222" s="12"/>
      <c r="F222" s="11"/>
    </row>
    <row r="223" spans="1:6" s="13" customFormat="1" ht="40.5" customHeight="1" x14ac:dyDescent="0.3">
      <c r="A223" s="38">
        <v>126</v>
      </c>
      <c r="B223" s="54" t="s">
        <v>22</v>
      </c>
      <c r="C223" s="12"/>
      <c r="D223" s="12"/>
      <c r="E223" s="12"/>
      <c r="F223" s="11"/>
    </row>
    <row r="224" spans="1:6" s="13" customFormat="1" ht="40.5" customHeight="1" x14ac:dyDescent="0.3">
      <c r="A224" s="38">
        <v>127</v>
      </c>
      <c r="B224" s="54" t="s">
        <v>22</v>
      </c>
      <c r="C224" s="12"/>
      <c r="D224" s="12"/>
      <c r="E224" s="12"/>
      <c r="F224" s="11"/>
    </row>
    <row r="225" spans="1:6" s="13" customFormat="1" ht="40.5" customHeight="1" x14ac:dyDescent="0.3">
      <c r="A225" s="38">
        <v>128</v>
      </c>
      <c r="B225" s="54" t="s">
        <v>22</v>
      </c>
      <c r="C225" s="12"/>
      <c r="D225" s="12"/>
      <c r="E225" s="12"/>
      <c r="F225" s="11"/>
    </row>
    <row r="226" spans="1:6" s="13" customFormat="1" ht="40.5" customHeight="1" x14ac:dyDescent="0.3">
      <c r="A226" s="38">
        <v>129</v>
      </c>
      <c r="B226" s="54" t="s">
        <v>22</v>
      </c>
      <c r="C226" s="12"/>
      <c r="D226" s="12"/>
      <c r="E226" s="12"/>
      <c r="F226" s="11"/>
    </row>
    <row r="227" spans="1:6" s="13" customFormat="1" ht="40.5" customHeight="1" x14ac:dyDescent="0.3">
      <c r="A227" s="38">
        <v>130</v>
      </c>
      <c r="B227" s="54" t="s">
        <v>22</v>
      </c>
      <c r="C227" s="12"/>
      <c r="D227" s="12"/>
      <c r="E227" s="12"/>
      <c r="F227" s="11"/>
    </row>
    <row r="228" spans="1:6" s="13" customFormat="1" ht="40.5" customHeight="1" x14ac:dyDescent="0.3">
      <c r="A228" s="38">
        <v>131</v>
      </c>
      <c r="B228" s="54" t="s">
        <v>22</v>
      </c>
      <c r="C228" s="12"/>
      <c r="D228" s="12"/>
      <c r="E228" s="12"/>
      <c r="F228" s="11"/>
    </row>
    <row r="229" spans="1:6" s="13" customFormat="1" ht="40.5" customHeight="1" x14ac:dyDescent="0.3">
      <c r="A229" s="38">
        <v>132</v>
      </c>
      <c r="B229" s="54" t="s">
        <v>22</v>
      </c>
      <c r="C229" s="12"/>
      <c r="D229" s="12"/>
      <c r="E229" s="12"/>
      <c r="F229" s="11"/>
    </row>
    <row r="230" spans="1:6" s="13" customFormat="1" ht="40.5" customHeight="1" x14ac:dyDescent="0.3">
      <c r="A230" s="38">
        <v>133</v>
      </c>
      <c r="B230" s="54" t="s">
        <v>22</v>
      </c>
      <c r="C230" s="12"/>
      <c r="D230" s="12"/>
      <c r="E230" s="12"/>
      <c r="F230" s="11"/>
    </row>
    <row r="231" spans="1:6" s="13" customFormat="1" ht="40.5" customHeight="1" x14ac:dyDescent="0.3">
      <c r="A231" s="38">
        <v>134</v>
      </c>
      <c r="B231" s="54" t="s">
        <v>22</v>
      </c>
      <c r="C231" s="12"/>
      <c r="D231" s="12"/>
      <c r="E231" s="12"/>
      <c r="F231" s="11"/>
    </row>
    <row r="232" spans="1:6" s="13" customFormat="1" ht="40.5" customHeight="1" x14ac:dyDescent="0.3">
      <c r="A232" s="38">
        <v>135</v>
      </c>
      <c r="B232" s="54" t="s">
        <v>22</v>
      </c>
      <c r="C232" s="12"/>
      <c r="D232" s="12"/>
      <c r="E232" s="12"/>
      <c r="F232" s="11"/>
    </row>
    <row r="233" spans="1:6" s="13" customFormat="1" ht="40.5" customHeight="1" x14ac:dyDescent="0.3">
      <c r="A233" s="38">
        <v>136</v>
      </c>
      <c r="B233" s="54" t="s">
        <v>22</v>
      </c>
      <c r="C233" s="12"/>
      <c r="D233" s="12"/>
      <c r="E233" s="12"/>
      <c r="F233" s="11"/>
    </row>
    <row r="234" spans="1:6" s="13" customFormat="1" ht="40.5" customHeight="1" x14ac:dyDescent="0.3">
      <c r="A234" s="38">
        <v>137</v>
      </c>
      <c r="B234" s="54" t="s">
        <v>22</v>
      </c>
      <c r="C234" s="12"/>
      <c r="D234" s="12"/>
      <c r="E234" s="12"/>
      <c r="F234" s="11"/>
    </row>
    <row r="235" spans="1:6" s="13" customFormat="1" ht="40.5" customHeight="1" x14ac:dyDescent="0.3">
      <c r="A235" s="38">
        <v>138</v>
      </c>
      <c r="B235" s="54" t="s">
        <v>22</v>
      </c>
      <c r="C235" s="12"/>
      <c r="D235" s="12"/>
      <c r="E235" s="12"/>
      <c r="F235" s="11"/>
    </row>
    <row r="236" spans="1:6" s="13" customFormat="1" ht="40.5" customHeight="1" x14ac:dyDescent="0.3">
      <c r="A236" s="38">
        <v>139</v>
      </c>
      <c r="B236" s="54" t="s">
        <v>22</v>
      </c>
      <c r="C236" s="12"/>
      <c r="D236" s="12"/>
      <c r="E236" s="12"/>
      <c r="F236" s="11"/>
    </row>
    <row r="237" spans="1:6" s="13" customFormat="1" ht="40.5" customHeight="1" x14ac:dyDescent="0.3">
      <c r="A237" s="38">
        <v>140</v>
      </c>
      <c r="B237" s="54" t="s">
        <v>22</v>
      </c>
      <c r="C237" s="12"/>
      <c r="D237" s="12"/>
      <c r="E237" s="12"/>
      <c r="F237" s="11"/>
    </row>
    <row r="238" spans="1:6" s="13" customFormat="1" ht="16.8" x14ac:dyDescent="0.3">
      <c r="A238" s="16"/>
      <c r="B238" s="13" t="s">
        <v>22</v>
      </c>
      <c r="C238" s="17"/>
      <c r="D238" s="17"/>
      <c r="E238" s="17"/>
    </row>
    <row r="239" spans="1:6" s="13" customFormat="1" ht="16.8" x14ac:dyDescent="0.3">
      <c r="A239" s="16"/>
      <c r="B239" s="13" t="s">
        <v>22</v>
      </c>
      <c r="C239" s="17"/>
      <c r="D239" s="17"/>
      <c r="E239" s="17"/>
    </row>
    <row r="241" spans="1:6" ht="36" customHeight="1" x14ac:dyDescent="0.4">
      <c r="A241" s="2" t="s">
        <v>0</v>
      </c>
      <c r="B241" s="3" t="s">
        <v>1</v>
      </c>
      <c r="C241" s="14" t="str">
        <f>C207</f>
        <v>APPELSKIET 2024</v>
      </c>
      <c r="D241" s="57"/>
      <c r="E241" s="58"/>
      <c r="F241" s="58"/>
    </row>
    <row r="242" spans="1:6" x14ac:dyDescent="0.3">
      <c r="A242" s="2" t="s">
        <v>2</v>
      </c>
      <c r="B242" s="4" t="s">
        <v>11</v>
      </c>
      <c r="D242" s="58"/>
      <c r="E242" s="58"/>
      <c r="F242" s="58"/>
    </row>
    <row r="243" spans="1:6" x14ac:dyDescent="0.3">
      <c r="A243" s="59" t="s">
        <v>21</v>
      </c>
      <c r="B243" s="60"/>
      <c r="C243" s="60"/>
      <c r="D243" s="60"/>
      <c r="E243" s="60"/>
      <c r="F243" s="60"/>
    </row>
    <row r="244" spans="1:6" x14ac:dyDescent="0.3">
      <c r="A244" s="60"/>
      <c r="B244" s="60"/>
      <c r="C244" s="60"/>
      <c r="D244" s="60"/>
      <c r="E244" s="60"/>
      <c r="F244" s="60"/>
    </row>
    <row r="245" spans="1:6" x14ac:dyDescent="0.3">
      <c r="A245" s="60"/>
      <c r="B245" s="60"/>
      <c r="C245" s="60"/>
      <c r="D245" s="60"/>
      <c r="E245" s="60"/>
      <c r="F245" s="60"/>
    </row>
    <row r="246" spans="1:6" x14ac:dyDescent="0.3">
      <c r="A246" s="60"/>
      <c r="B246" s="60"/>
      <c r="C246" s="60"/>
      <c r="D246" s="60"/>
      <c r="E246" s="60"/>
      <c r="F246" s="60"/>
    </row>
    <row r="247" spans="1:6" x14ac:dyDescent="0.3">
      <c r="A247" s="60"/>
      <c r="B247" s="60"/>
      <c r="C247" s="60"/>
      <c r="D247" s="60"/>
      <c r="E247" s="60"/>
      <c r="F247" s="60"/>
    </row>
    <row r="248" spans="1:6" s="15" customFormat="1" ht="20.25" customHeight="1" x14ac:dyDescent="0.45">
      <c r="A248" s="61" t="s">
        <v>105</v>
      </c>
      <c r="B248" s="61"/>
      <c r="C248" s="61"/>
      <c r="D248" s="61"/>
      <c r="E248" s="61"/>
      <c r="F248" s="61"/>
    </row>
    <row r="249" spans="1:6" x14ac:dyDescent="0.3">
      <c r="A249" s="5" t="s">
        <v>3</v>
      </c>
      <c r="B249" s="6" t="str">
        <f>B241</f>
        <v>Plaas Tulpieskraal, Distrik Koukamma</v>
      </c>
      <c r="C249" s="43"/>
      <c r="D249" s="7"/>
      <c r="E249" s="7"/>
    </row>
    <row r="250" spans="1:6" ht="5.25" customHeight="1" x14ac:dyDescent="0.3"/>
    <row r="251" spans="1:6" s="9" customFormat="1" ht="15.6" x14ac:dyDescent="0.3">
      <c r="A251" s="8" t="s">
        <v>4</v>
      </c>
      <c r="B251" s="44" t="s">
        <v>10</v>
      </c>
      <c r="C251" s="10" t="s">
        <v>5</v>
      </c>
      <c r="D251" s="9" t="s">
        <v>6</v>
      </c>
      <c r="E251" s="9" t="s">
        <v>7</v>
      </c>
      <c r="F251" s="9" t="s">
        <v>8</v>
      </c>
    </row>
    <row r="252" spans="1:6" s="13" customFormat="1" ht="40.5" customHeight="1" x14ac:dyDescent="0.3">
      <c r="A252" s="38">
        <v>141</v>
      </c>
      <c r="B252" s="53" t="s">
        <v>22</v>
      </c>
      <c r="C252" s="12"/>
      <c r="D252" s="12"/>
      <c r="E252" s="12"/>
      <c r="F252" s="11"/>
    </row>
    <row r="253" spans="1:6" s="13" customFormat="1" ht="40.5" customHeight="1" x14ac:dyDescent="0.3">
      <c r="A253" s="38">
        <v>142</v>
      </c>
      <c r="B253" s="53" t="s">
        <v>22</v>
      </c>
      <c r="C253" s="12"/>
      <c r="D253" s="12"/>
      <c r="E253" s="12"/>
      <c r="F253" s="11"/>
    </row>
    <row r="254" spans="1:6" s="13" customFormat="1" ht="40.5" customHeight="1" x14ac:dyDescent="0.3">
      <c r="A254" s="38">
        <v>143</v>
      </c>
      <c r="B254" s="53" t="s">
        <v>22</v>
      </c>
      <c r="C254" s="12"/>
      <c r="D254" s="12"/>
      <c r="E254" s="12"/>
      <c r="F254" s="11"/>
    </row>
    <row r="255" spans="1:6" s="13" customFormat="1" ht="40.5" customHeight="1" x14ac:dyDescent="0.3">
      <c r="A255" s="38">
        <v>144</v>
      </c>
      <c r="B255" s="53" t="s">
        <v>22</v>
      </c>
      <c r="C255" s="12"/>
      <c r="D255" s="12"/>
      <c r="E255" s="12"/>
      <c r="F255" s="11"/>
    </row>
    <row r="256" spans="1:6" s="13" customFormat="1" ht="40.5" customHeight="1" x14ac:dyDescent="0.3">
      <c r="A256" s="38">
        <v>145</v>
      </c>
      <c r="B256" s="53" t="s">
        <v>22</v>
      </c>
      <c r="C256" s="12"/>
      <c r="D256" s="12"/>
      <c r="E256" s="12"/>
      <c r="F256" s="11"/>
    </row>
    <row r="257" spans="1:6" s="13" customFormat="1" ht="40.5" customHeight="1" x14ac:dyDescent="0.3">
      <c r="A257" s="38">
        <v>146</v>
      </c>
      <c r="B257" s="53" t="s">
        <v>22</v>
      </c>
      <c r="C257" s="12"/>
      <c r="D257" s="12"/>
      <c r="E257" s="12"/>
      <c r="F257" s="11"/>
    </row>
    <row r="258" spans="1:6" s="13" customFormat="1" ht="40.5" customHeight="1" x14ac:dyDescent="0.3">
      <c r="A258" s="38">
        <v>147</v>
      </c>
      <c r="B258" s="53" t="s">
        <v>22</v>
      </c>
      <c r="C258" s="12"/>
      <c r="D258" s="12"/>
      <c r="E258" s="12"/>
      <c r="F258" s="11"/>
    </row>
    <row r="259" spans="1:6" s="13" customFormat="1" ht="40.5" customHeight="1" x14ac:dyDescent="0.3">
      <c r="A259" s="38">
        <v>148</v>
      </c>
      <c r="B259" s="53" t="s">
        <v>22</v>
      </c>
      <c r="C259" s="12"/>
      <c r="D259" s="12"/>
      <c r="E259" s="12"/>
      <c r="F259" s="11"/>
    </row>
    <row r="260" spans="1:6" s="13" customFormat="1" ht="40.5" customHeight="1" x14ac:dyDescent="0.3">
      <c r="A260" s="38">
        <v>149</v>
      </c>
      <c r="B260" s="53" t="s">
        <v>22</v>
      </c>
      <c r="C260" s="12"/>
      <c r="D260" s="12"/>
      <c r="E260" s="12"/>
      <c r="F260" s="11"/>
    </row>
    <row r="261" spans="1:6" s="13" customFormat="1" ht="40.5" customHeight="1" x14ac:dyDescent="0.3">
      <c r="A261" s="38">
        <v>150</v>
      </c>
      <c r="B261" s="53" t="s">
        <v>22</v>
      </c>
      <c r="C261" s="12"/>
      <c r="D261" s="12"/>
      <c r="E261" s="12"/>
      <c r="F261" s="11"/>
    </row>
    <row r="262" spans="1:6" s="13" customFormat="1" ht="40.5" customHeight="1" x14ac:dyDescent="0.3">
      <c r="A262" s="38">
        <v>151</v>
      </c>
      <c r="B262" s="53" t="s">
        <v>22</v>
      </c>
      <c r="C262" s="12"/>
      <c r="D262" s="12"/>
      <c r="E262" s="12"/>
      <c r="F262" s="11"/>
    </row>
    <row r="263" spans="1:6" s="13" customFormat="1" ht="40.5" customHeight="1" x14ac:dyDescent="0.3">
      <c r="A263" s="38">
        <v>152</v>
      </c>
      <c r="B263" s="53" t="s">
        <v>22</v>
      </c>
      <c r="C263" s="12"/>
      <c r="D263" s="12"/>
      <c r="E263" s="12"/>
      <c r="F263" s="11"/>
    </row>
    <row r="264" spans="1:6" s="13" customFormat="1" ht="40.5" customHeight="1" x14ac:dyDescent="0.3">
      <c r="A264" s="38">
        <v>153</v>
      </c>
      <c r="B264" s="53" t="s">
        <v>22</v>
      </c>
      <c r="C264" s="12"/>
      <c r="D264" s="12"/>
      <c r="E264" s="12"/>
      <c r="F264" s="11"/>
    </row>
    <row r="265" spans="1:6" s="13" customFormat="1" ht="40.5" customHeight="1" x14ac:dyDescent="0.3">
      <c r="A265" s="38">
        <v>154</v>
      </c>
      <c r="B265" s="53" t="s">
        <v>22</v>
      </c>
      <c r="C265" s="12"/>
      <c r="D265" s="12"/>
      <c r="E265" s="12"/>
      <c r="F265" s="11"/>
    </row>
    <row r="266" spans="1:6" s="13" customFormat="1" ht="40.5" customHeight="1" x14ac:dyDescent="0.3">
      <c r="A266" s="38">
        <v>155</v>
      </c>
      <c r="B266" s="53" t="s">
        <v>22</v>
      </c>
      <c r="C266" s="12"/>
      <c r="D266" s="12"/>
      <c r="E266" s="12"/>
      <c r="F266" s="11"/>
    </row>
    <row r="267" spans="1:6" s="13" customFormat="1" ht="40.5" customHeight="1" x14ac:dyDescent="0.3">
      <c r="A267" s="38">
        <v>156</v>
      </c>
      <c r="B267" s="53" t="s">
        <v>22</v>
      </c>
      <c r="C267" s="12"/>
      <c r="D267" s="12"/>
      <c r="E267" s="12"/>
      <c r="F267" s="11"/>
    </row>
    <row r="268" spans="1:6" s="13" customFormat="1" ht="40.5" customHeight="1" x14ac:dyDescent="0.3">
      <c r="A268" s="38">
        <v>157</v>
      </c>
      <c r="B268" s="53" t="s">
        <v>22</v>
      </c>
      <c r="C268" s="12"/>
      <c r="D268" s="12"/>
      <c r="E268" s="12"/>
      <c r="F268" s="11"/>
    </row>
    <row r="269" spans="1:6" s="13" customFormat="1" ht="40.5" customHeight="1" x14ac:dyDescent="0.3">
      <c r="A269" s="38">
        <v>158</v>
      </c>
      <c r="B269" s="53" t="s">
        <v>22</v>
      </c>
      <c r="C269" s="12"/>
      <c r="D269" s="12"/>
      <c r="E269" s="12"/>
      <c r="F269" s="11"/>
    </row>
    <row r="270" spans="1:6" s="13" customFormat="1" ht="40.5" customHeight="1" x14ac:dyDescent="0.3">
      <c r="A270" s="38">
        <v>159</v>
      </c>
      <c r="B270" s="53" t="s">
        <v>22</v>
      </c>
      <c r="C270" s="12"/>
      <c r="D270" s="12"/>
      <c r="E270" s="12"/>
      <c r="F270" s="11"/>
    </row>
    <row r="271" spans="1:6" s="13" customFormat="1" ht="40.5" customHeight="1" x14ac:dyDescent="0.3">
      <c r="A271" s="38">
        <v>160</v>
      </c>
      <c r="B271" s="53"/>
      <c r="C271" s="12"/>
      <c r="D271" s="12"/>
      <c r="E271" s="12"/>
      <c r="F271" s="11"/>
    </row>
    <row r="272" spans="1:6" x14ac:dyDescent="0.3">
      <c r="A272" s="1"/>
    </row>
    <row r="273" spans="1:1" x14ac:dyDescent="0.3">
      <c r="A273" s="1"/>
    </row>
    <row r="274" spans="1:1" x14ac:dyDescent="0.3">
      <c r="A274" s="1"/>
    </row>
    <row r="275" spans="1:1" x14ac:dyDescent="0.3">
      <c r="A275" s="1"/>
    </row>
    <row r="276" spans="1:1" x14ac:dyDescent="0.3">
      <c r="A276" s="1"/>
    </row>
    <row r="277" spans="1:1" x14ac:dyDescent="0.3">
      <c r="A277" s="1"/>
    </row>
    <row r="278" spans="1:1" x14ac:dyDescent="0.3">
      <c r="A278" s="1"/>
    </row>
    <row r="279" spans="1:1" x14ac:dyDescent="0.3">
      <c r="A279" s="1"/>
    </row>
    <row r="280" spans="1:1" x14ac:dyDescent="0.3">
      <c r="A280" s="1"/>
    </row>
    <row r="281" spans="1:1" x14ac:dyDescent="0.3">
      <c r="A281" s="1"/>
    </row>
    <row r="282" spans="1:1" x14ac:dyDescent="0.3">
      <c r="A282" s="1"/>
    </row>
    <row r="283" spans="1:1" x14ac:dyDescent="0.3">
      <c r="A283" s="1"/>
    </row>
    <row r="284" spans="1:1" x14ac:dyDescent="0.3">
      <c r="A284" s="1"/>
    </row>
    <row r="285" spans="1:1" x14ac:dyDescent="0.3">
      <c r="A285" s="1"/>
    </row>
    <row r="286" spans="1:1" x14ac:dyDescent="0.3">
      <c r="A286" s="1"/>
    </row>
    <row r="287" spans="1:1" x14ac:dyDescent="0.3">
      <c r="A287" s="1"/>
    </row>
    <row r="288" spans="1:1" x14ac:dyDescent="0.3">
      <c r="A288" s="1"/>
    </row>
    <row r="289" spans="1:1" x14ac:dyDescent="0.3">
      <c r="A289" s="1"/>
    </row>
    <row r="290" spans="1:1" x14ac:dyDescent="0.3">
      <c r="A290" s="1"/>
    </row>
    <row r="291" spans="1:1" x14ac:dyDescent="0.3">
      <c r="A291" s="1"/>
    </row>
    <row r="292" spans="1:1" x14ac:dyDescent="0.3">
      <c r="A292" s="1"/>
    </row>
    <row r="293" spans="1:1" x14ac:dyDescent="0.3">
      <c r="A293" s="1"/>
    </row>
    <row r="294" spans="1:1" x14ac:dyDescent="0.3">
      <c r="A294" s="1"/>
    </row>
    <row r="295" spans="1:1" x14ac:dyDescent="0.3">
      <c r="A295" s="1"/>
    </row>
    <row r="296" spans="1:1" x14ac:dyDescent="0.3">
      <c r="A296" s="1"/>
    </row>
    <row r="297" spans="1:1" x14ac:dyDescent="0.3">
      <c r="A297" s="1"/>
    </row>
    <row r="298" spans="1:1" x14ac:dyDescent="0.3">
      <c r="A298" s="1"/>
    </row>
    <row r="299" spans="1:1" x14ac:dyDescent="0.3">
      <c r="A299" s="1"/>
    </row>
    <row r="300" spans="1:1" x14ac:dyDescent="0.3">
      <c r="A300" s="1"/>
    </row>
    <row r="301" spans="1:1" x14ac:dyDescent="0.3">
      <c r="A301" s="1"/>
    </row>
    <row r="302" spans="1:1" x14ac:dyDescent="0.3">
      <c r="A302" s="1"/>
    </row>
    <row r="303" spans="1:1" x14ac:dyDescent="0.3">
      <c r="A303" s="1"/>
    </row>
    <row r="304" spans="1:1" x14ac:dyDescent="0.3">
      <c r="A304" s="1"/>
    </row>
    <row r="305" spans="1:1" x14ac:dyDescent="0.3">
      <c r="A305" s="1"/>
    </row>
    <row r="306" spans="1:1" x14ac:dyDescent="0.3">
      <c r="A306" s="1"/>
    </row>
    <row r="307" spans="1:1" x14ac:dyDescent="0.3">
      <c r="A307" s="1"/>
    </row>
    <row r="308" spans="1:1" x14ac:dyDescent="0.3">
      <c r="A308" s="1"/>
    </row>
    <row r="309" spans="1:1" x14ac:dyDescent="0.3">
      <c r="A309" s="1"/>
    </row>
    <row r="310" spans="1:1" x14ac:dyDescent="0.3">
      <c r="A310" s="1"/>
    </row>
    <row r="311" spans="1:1" x14ac:dyDescent="0.3">
      <c r="A311" s="1"/>
    </row>
    <row r="312" spans="1:1" x14ac:dyDescent="0.3">
      <c r="A312" s="1"/>
    </row>
    <row r="313" spans="1:1" x14ac:dyDescent="0.3">
      <c r="A313" s="1"/>
    </row>
    <row r="314" spans="1:1" x14ac:dyDescent="0.3">
      <c r="A314" s="1"/>
    </row>
    <row r="315" spans="1:1" x14ac:dyDescent="0.3">
      <c r="A315" s="1"/>
    </row>
    <row r="316" spans="1:1" x14ac:dyDescent="0.3">
      <c r="A316" s="1"/>
    </row>
    <row r="317" spans="1:1" x14ac:dyDescent="0.3">
      <c r="A317" s="1"/>
    </row>
    <row r="318" spans="1:1" x14ac:dyDescent="0.3">
      <c r="A318" s="1"/>
    </row>
    <row r="319" spans="1:1" x14ac:dyDescent="0.3">
      <c r="A319" s="1"/>
    </row>
    <row r="320" spans="1:1" x14ac:dyDescent="0.3">
      <c r="A320" s="1"/>
    </row>
    <row r="321" spans="1:1" x14ac:dyDescent="0.3">
      <c r="A321" s="1"/>
    </row>
    <row r="322" spans="1:1" x14ac:dyDescent="0.3">
      <c r="A322" s="1"/>
    </row>
    <row r="323" spans="1:1" x14ac:dyDescent="0.3">
      <c r="A323" s="1"/>
    </row>
    <row r="324" spans="1:1" x14ac:dyDescent="0.3">
      <c r="A324" s="1"/>
    </row>
    <row r="325" spans="1:1" x14ac:dyDescent="0.3">
      <c r="A325" s="1"/>
    </row>
    <row r="326" spans="1:1" x14ac:dyDescent="0.3">
      <c r="A326" s="1"/>
    </row>
    <row r="327" spans="1:1" x14ac:dyDescent="0.3">
      <c r="A327" s="1"/>
    </row>
    <row r="328" spans="1:1" x14ac:dyDescent="0.3">
      <c r="A328" s="1"/>
    </row>
    <row r="329" spans="1:1" x14ac:dyDescent="0.3">
      <c r="A329" s="1"/>
    </row>
    <row r="330" spans="1:1" x14ac:dyDescent="0.3">
      <c r="A330" s="1"/>
    </row>
    <row r="331" spans="1:1" x14ac:dyDescent="0.3">
      <c r="A331" s="1"/>
    </row>
    <row r="332" spans="1:1" x14ac:dyDescent="0.3">
      <c r="A332" s="1"/>
    </row>
    <row r="333" spans="1:1" x14ac:dyDescent="0.3">
      <c r="A333" s="1"/>
    </row>
    <row r="334" spans="1:1" x14ac:dyDescent="0.3">
      <c r="A334" s="1"/>
    </row>
    <row r="335" spans="1:1" x14ac:dyDescent="0.3">
      <c r="A335" s="1"/>
    </row>
    <row r="336" spans="1:1" x14ac:dyDescent="0.3">
      <c r="A336" s="1"/>
    </row>
    <row r="337" spans="1:1" x14ac:dyDescent="0.3">
      <c r="A337" s="1"/>
    </row>
    <row r="338" spans="1:1" x14ac:dyDescent="0.3">
      <c r="A338" s="1"/>
    </row>
    <row r="339" spans="1:1" x14ac:dyDescent="0.3">
      <c r="A339" s="1"/>
    </row>
    <row r="340" spans="1:1" x14ac:dyDescent="0.3">
      <c r="A340" s="1"/>
    </row>
    <row r="341" spans="1:1" x14ac:dyDescent="0.3">
      <c r="A341" s="1"/>
    </row>
    <row r="342" spans="1:1" x14ac:dyDescent="0.3">
      <c r="A342" s="1"/>
    </row>
    <row r="343" spans="1:1" x14ac:dyDescent="0.3">
      <c r="A343" s="1"/>
    </row>
    <row r="344" spans="1:1" x14ac:dyDescent="0.3">
      <c r="A344" s="1"/>
    </row>
    <row r="345" spans="1:1" x14ac:dyDescent="0.3">
      <c r="A345" s="1"/>
    </row>
    <row r="346" spans="1:1" x14ac:dyDescent="0.3">
      <c r="A346" s="1"/>
    </row>
    <row r="347" spans="1:1" x14ac:dyDescent="0.3">
      <c r="A347" s="1"/>
    </row>
    <row r="348" spans="1:1" x14ac:dyDescent="0.3">
      <c r="A348" s="1"/>
    </row>
    <row r="349" spans="1:1" x14ac:dyDescent="0.3">
      <c r="A349" s="1"/>
    </row>
    <row r="350" spans="1:1" x14ac:dyDescent="0.3">
      <c r="A350" s="1"/>
    </row>
    <row r="351" spans="1:1" x14ac:dyDescent="0.3">
      <c r="A351" s="1"/>
    </row>
    <row r="352" spans="1:1" x14ac:dyDescent="0.3">
      <c r="A352" s="1"/>
    </row>
    <row r="353" spans="1:1" x14ac:dyDescent="0.3">
      <c r="A353" s="1"/>
    </row>
    <row r="354" spans="1:1" x14ac:dyDescent="0.3">
      <c r="A354" s="1"/>
    </row>
    <row r="355" spans="1:1" x14ac:dyDescent="0.3">
      <c r="A355" s="1"/>
    </row>
    <row r="356" spans="1:1" x14ac:dyDescent="0.3">
      <c r="A356" s="1"/>
    </row>
    <row r="357" spans="1:1" x14ac:dyDescent="0.3">
      <c r="A357" s="1"/>
    </row>
    <row r="358" spans="1:1" x14ac:dyDescent="0.3">
      <c r="A358" s="1"/>
    </row>
    <row r="359" spans="1:1" x14ac:dyDescent="0.3">
      <c r="A359" s="1"/>
    </row>
    <row r="360" spans="1:1" x14ac:dyDescent="0.3">
      <c r="A360" s="1"/>
    </row>
    <row r="361" spans="1:1" x14ac:dyDescent="0.3">
      <c r="A361" s="1"/>
    </row>
    <row r="362" spans="1:1" x14ac:dyDescent="0.3">
      <c r="A362" s="1"/>
    </row>
    <row r="363" spans="1:1" x14ac:dyDescent="0.3">
      <c r="A363" s="1"/>
    </row>
    <row r="364" spans="1:1" x14ac:dyDescent="0.3">
      <c r="A364" s="1"/>
    </row>
    <row r="365" spans="1:1" x14ac:dyDescent="0.3">
      <c r="A365" s="1"/>
    </row>
    <row r="366" spans="1:1" x14ac:dyDescent="0.3">
      <c r="A366" s="1"/>
    </row>
    <row r="367" spans="1:1" x14ac:dyDescent="0.3">
      <c r="A367" s="1"/>
    </row>
    <row r="368" spans="1:1" x14ac:dyDescent="0.3">
      <c r="A368" s="1"/>
    </row>
    <row r="369" spans="1:1" x14ac:dyDescent="0.3">
      <c r="A369" s="1"/>
    </row>
    <row r="370" spans="1:1" x14ac:dyDescent="0.3">
      <c r="A370" s="1"/>
    </row>
    <row r="371" spans="1:1" x14ac:dyDescent="0.3">
      <c r="A371" s="1"/>
    </row>
    <row r="372" spans="1:1" x14ac:dyDescent="0.3">
      <c r="A372" s="1"/>
    </row>
    <row r="373" spans="1:1" x14ac:dyDescent="0.3">
      <c r="A373" s="1"/>
    </row>
    <row r="374" spans="1:1" x14ac:dyDescent="0.3">
      <c r="A374" s="1"/>
    </row>
    <row r="375" spans="1:1" x14ac:dyDescent="0.3">
      <c r="A375" s="1"/>
    </row>
    <row r="376" spans="1:1" x14ac:dyDescent="0.3">
      <c r="A376" s="1"/>
    </row>
    <row r="377" spans="1:1" x14ac:dyDescent="0.3">
      <c r="A377" s="1"/>
    </row>
    <row r="378" spans="1:1" x14ac:dyDescent="0.3">
      <c r="A378" s="1"/>
    </row>
    <row r="379" spans="1:1" x14ac:dyDescent="0.3">
      <c r="A379" s="1"/>
    </row>
    <row r="380" spans="1:1" x14ac:dyDescent="0.3">
      <c r="A380" s="1"/>
    </row>
    <row r="381" spans="1:1" x14ac:dyDescent="0.3">
      <c r="A381" s="1"/>
    </row>
    <row r="382" spans="1:1" x14ac:dyDescent="0.3">
      <c r="A382" s="1"/>
    </row>
    <row r="383" spans="1:1" x14ac:dyDescent="0.3">
      <c r="A383" s="1"/>
    </row>
    <row r="384" spans="1:1" x14ac:dyDescent="0.3">
      <c r="A384" s="1"/>
    </row>
    <row r="385" spans="1:1" x14ac:dyDescent="0.3">
      <c r="A385" s="1"/>
    </row>
    <row r="386" spans="1:1" x14ac:dyDescent="0.3">
      <c r="A386" s="1"/>
    </row>
    <row r="387" spans="1:1" x14ac:dyDescent="0.3">
      <c r="A387" s="1"/>
    </row>
    <row r="388" spans="1:1" x14ac:dyDescent="0.3">
      <c r="A388" s="1"/>
    </row>
    <row r="389" spans="1:1" x14ac:dyDescent="0.3">
      <c r="A389" s="1"/>
    </row>
    <row r="390" spans="1:1" x14ac:dyDescent="0.3">
      <c r="A390" s="1"/>
    </row>
    <row r="391" spans="1:1" x14ac:dyDescent="0.3">
      <c r="A391" s="1"/>
    </row>
    <row r="392" spans="1:1" x14ac:dyDescent="0.3">
      <c r="A392" s="1"/>
    </row>
    <row r="393" spans="1:1" x14ac:dyDescent="0.3">
      <c r="A393" s="1"/>
    </row>
    <row r="394" spans="1:1" x14ac:dyDescent="0.3">
      <c r="A394" s="1"/>
    </row>
    <row r="395" spans="1:1" x14ac:dyDescent="0.3">
      <c r="A395" s="1"/>
    </row>
    <row r="396" spans="1:1" x14ac:dyDescent="0.3">
      <c r="A396" s="1"/>
    </row>
    <row r="397" spans="1:1" x14ac:dyDescent="0.3">
      <c r="A397" s="1"/>
    </row>
    <row r="398" spans="1:1" x14ac:dyDescent="0.3">
      <c r="A398" s="1"/>
    </row>
    <row r="399" spans="1:1" x14ac:dyDescent="0.3">
      <c r="A399" s="1"/>
    </row>
    <row r="400" spans="1:1" x14ac:dyDescent="0.3">
      <c r="A400" s="1"/>
    </row>
    <row r="401" spans="1:1" x14ac:dyDescent="0.3">
      <c r="A401" s="1"/>
    </row>
    <row r="402" spans="1:1" x14ac:dyDescent="0.3">
      <c r="A402" s="1"/>
    </row>
    <row r="403" spans="1:1" x14ac:dyDescent="0.3">
      <c r="A403" s="1"/>
    </row>
    <row r="404" spans="1:1" x14ac:dyDescent="0.3">
      <c r="A404" s="1"/>
    </row>
    <row r="405" spans="1:1" x14ac:dyDescent="0.3">
      <c r="A405" s="1"/>
    </row>
    <row r="406" spans="1:1" x14ac:dyDescent="0.3">
      <c r="A406" s="1"/>
    </row>
    <row r="407" spans="1:1" x14ac:dyDescent="0.3">
      <c r="A407" s="1"/>
    </row>
    <row r="408" spans="1:1" x14ac:dyDescent="0.3">
      <c r="A408" s="1"/>
    </row>
    <row r="409" spans="1:1" x14ac:dyDescent="0.3">
      <c r="A409" s="1"/>
    </row>
    <row r="410" spans="1:1" x14ac:dyDescent="0.3">
      <c r="A410" s="1"/>
    </row>
    <row r="411" spans="1:1" x14ac:dyDescent="0.3">
      <c r="A411" s="1"/>
    </row>
    <row r="412" spans="1:1" x14ac:dyDescent="0.3">
      <c r="A412" s="1"/>
    </row>
    <row r="413" spans="1:1" x14ac:dyDescent="0.3">
      <c r="A413" s="1"/>
    </row>
    <row r="414" spans="1:1" x14ac:dyDescent="0.3">
      <c r="A414" s="1"/>
    </row>
    <row r="415" spans="1:1" x14ac:dyDescent="0.3">
      <c r="A415" s="1"/>
    </row>
    <row r="416" spans="1:1" x14ac:dyDescent="0.3">
      <c r="A416" s="1"/>
    </row>
    <row r="417" spans="1:1" x14ac:dyDescent="0.3">
      <c r="A417" s="1"/>
    </row>
    <row r="418" spans="1:1" x14ac:dyDescent="0.3">
      <c r="A418" s="1"/>
    </row>
    <row r="419" spans="1:1" x14ac:dyDescent="0.3">
      <c r="A419" s="1"/>
    </row>
    <row r="420" spans="1:1" x14ac:dyDescent="0.3">
      <c r="A420" s="1"/>
    </row>
    <row r="421" spans="1:1" x14ac:dyDescent="0.3">
      <c r="A421" s="1"/>
    </row>
    <row r="422" spans="1:1" x14ac:dyDescent="0.3">
      <c r="A422" s="1"/>
    </row>
    <row r="423" spans="1:1" x14ac:dyDescent="0.3">
      <c r="A423" s="1"/>
    </row>
    <row r="424" spans="1:1" x14ac:dyDescent="0.3">
      <c r="A424" s="1"/>
    </row>
    <row r="425" spans="1:1" x14ac:dyDescent="0.3">
      <c r="A425" s="1"/>
    </row>
    <row r="426" spans="1:1" x14ac:dyDescent="0.3">
      <c r="A426" s="1"/>
    </row>
    <row r="427" spans="1:1" x14ac:dyDescent="0.3">
      <c r="A427" s="1"/>
    </row>
    <row r="428" spans="1:1" x14ac:dyDescent="0.3">
      <c r="A428" s="1"/>
    </row>
    <row r="429" spans="1:1" x14ac:dyDescent="0.3">
      <c r="A429" s="1"/>
    </row>
    <row r="430" spans="1:1" x14ac:dyDescent="0.3">
      <c r="A430" s="1"/>
    </row>
    <row r="431" spans="1:1" x14ac:dyDescent="0.3">
      <c r="A431" s="1"/>
    </row>
    <row r="432" spans="1:1" x14ac:dyDescent="0.3">
      <c r="A432" s="1"/>
    </row>
    <row r="433" spans="1:1" x14ac:dyDescent="0.3">
      <c r="A433" s="1"/>
    </row>
    <row r="434" spans="1:1" x14ac:dyDescent="0.3">
      <c r="A434" s="1"/>
    </row>
    <row r="435" spans="1:1" x14ac:dyDescent="0.3">
      <c r="A435" s="1"/>
    </row>
    <row r="436" spans="1:1" x14ac:dyDescent="0.3">
      <c r="A436" s="1"/>
    </row>
    <row r="437" spans="1:1" x14ac:dyDescent="0.3">
      <c r="A437" s="1"/>
    </row>
    <row r="438" spans="1:1" x14ac:dyDescent="0.3">
      <c r="A438" s="1"/>
    </row>
    <row r="439" spans="1:1" x14ac:dyDescent="0.3">
      <c r="A439" s="1"/>
    </row>
    <row r="440" spans="1:1" x14ac:dyDescent="0.3">
      <c r="A440" s="1"/>
    </row>
    <row r="441" spans="1:1" x14ac:dyDescent="0.3">
      <c r="A441" s="1"/>
    </row>
    <row r="442" spans="1:1" x14ac:dyDescent="0.3">
      <c r="A442" s="1"/>
    </row>
    <row r="443" spans="1:1" x14ac:dyDescent="0.3">
      <c r="A443" s="1"/>
    </row>
    <row r="444" spans="1:1" x14ac:dyDescent="0.3">
      <c r="A444" s="1"/>
    </row>
    <row r="445" spans="1:1" x14ac:dyDescent="0.3">
      <c r="A445" s="1"/>
    </row>
    <row r="446" spans="1:1" x14ac:dyDescent="0.3">
      <c r="A446" s="1"/>
    </row>
    <row r="447" spans="1:1" x14ac:dyDescent="0.3">
      <c r="A447" s="1"/>
    </row>
    <row r="448" spans="1:1" x14ac:dyDescent="0.3">
      <c r="A448" s="1"/>
    </row>
    <row r="449" spans="1:1" x14ac:dyDescent="0.3">
      <c r="A449" s="1"/>
    </row>
    <row r="450" spans="1:1" x14ac:dyDescent="0.3">
      <c r="A450" s="1"/>
    </row>
    <row r="451" spans="1:1" x14ac:dyDescent="0.3">
      <c r="A451" s="1"/>
    </row>
    <row r="452" spans="1:1" x14ac:dyDescent="0.3">
      <c r="A452" s="1"/>
    </row>
    <row r="453" spans="1:1" x14ac:dyDescent="0.3">
      <c r="A453" s="1"/>
    </row>
    <row r="454" spans="1:1" x14ac:dyDescent="0.3">
      <c r="A454" s="1"/>
    </row>
    <row r="455" spans="1:1" x14ac:dyDescent="0.3">
      <c r="A455" s="1"/>
    </row>
    <row r="456" spans="1:1" x14ac:dyDescent="0.3">
      <c r="A456" s="1"/>
    </row>
    <row r="457" spans="1:1" x14ac:dyDescent="0.3">
      <c r="A457" s="1"/>
    </row>
    <row r="458" spans="1:1" x14ac:dyDescent="0.3">
      <c r="A458" s="1"/>
    </row>
    <row r="459" spans="1:1" x14ac:dyDescent="0.3">
      <c r="A459" s="1"/>
    </row>
    <row r="460" spans="1:1" x14ac:dyDescent="0.3">
      <c r="A460" s="1"/>
    </row>
    <row r="461" spans="1:1" x14ac:dyDescent="0.3">
      <c r="A461" s="1"/>
    </row>
    <row r="462" spans="1:1" x14ac:dyDescent="0.3">
      <c r="A462" s="1"/>
    </row>
    <row r="463" spans="1:1" x14ac:dyDescent="0.3">
      <c r="A463" s="1"/>
    </row>
    <row r="464" spans="1:1" x14ac:dyDescent="0.3">
      <c r="A464" s="1"/>
    </row>
    <row r="465" spans="1:1" x14ac:dyDescent="0.3">
      <c r="A465" s="1"/>
    </row>
    <row r="466" spans="1:1" x14ac:dyDescent="0.3">
      <c r="A466" s="1"/>
    </row>
    <row r="467" spans="1:1" x14ac:dyDescent="0.3">
      <c r="A467" s="1"/>
    </row>
    <row r="468" spans="1:1" x14ac:dyDescent="0.3">
      <c r="A468" s="1"/>
    </row>
    <row r="469" spans="1:1" x14ac:dyDescent="0.3">
      <c r="A469" s="1"/>
    </row>
    <row r="470" spans="1:1" x14ac:dyDescent="0.3">
      <c r="A470" s="1"/>
    </row>
    <row r="471" spans="1:1" x14ac:dyDescent="0.3">
      <c r="A471" s="1"/>
    </row>
    <row r="472" spans="1:1" x14ac:dyDescent="0.3">
      <c r="A472" s="1"/>
    </row>
    <row r="473" spans="1:1" x14ac:dyDescent="0.3">
      <c r="A473" s="1"/>
    </row>
    <row r="474" spans="1:1" x14ac:dyDescent="0.3">
      <c r="A474" s="1"/>
    </row>
    <row r="475" spans="1:1" x14ac:dyDescent="0.3">
      <c r="A475" s="1"/>
    </row>
    <row r="476" spans="1:1" x14ac:dyDescent="0.3">
      <c r="A476" s="1"/>
    </row>
    <row r="477" spans="1:1" x14ac:dyDescent="0.3">
      <c r="A477" s="1"/>
    </row>
    <row r="478" spans="1:1" x14ac:dyDescent="0.3">
      <c r="A478" s="1"/>
    </row>
    <row r="479" spans="1:1" x14ac:dyDescent="0.3">
      <c r="A479" s="1"/>
    </row>
    <row r="480" spans="1:1" x14ac:dyDescent="0.3">
      <c r="A480" s="1"/>
    </row>
    <row r="481" spans="1:1" x14ac:dyDescent="0.3">
      <c r="A481" s="1"/>
    </row>
    <row r="482" spans="1:1" x14ac:dyDescent="0.3">
      <c r="A482" s="1"/>
    </row>
    <row r="483" spans="1:1" x14ac:dyDescent="0.3">
      <c r="A483" s="1"/>
    </row>
    <row r="484" spans="1:1" x14ac:dyDescent="0.3">
      <c r="A484" s="1"/>
    </row>
    <row r="485" spans="1:1" x14ac:dyDescent="0.3">
      <c r="A485" s="1"/>
    </row>
    <row r="486" spans="1:1" x14ac:dyDescent="0.3">
      <c r="A486" s="1"/>
    </row>
    <row r="487" spans="1:1" x14ac:dyDescent="0.3">
      <c r="A487" s="1"/>
    </row>
    <row r="488" spans="1:1" x14ac:dyDescent="0.3">
      <c r="A488" s="1"/>
    </row>
    <row r="489" spans="1:1" x14ac:dyDescent="0.3">
      <c r="A489" s="1"/>
    </row>
    <row r="490" spans="1:1" x14ac:dyDescent="0.3">
      <c r="A490" s="1"/>
    </row>
    <row r="491" spans="1:1" x14ac:dyDescent="0.3">
      <c r="A491" s="1"/>
    </row>
    <row r="492" spans="1:1" x14ac:dyDescent="0.3">
      <c r="A492" s="1"/>
    </row>
    <row r="493" spans="1:1" x14ac:dyDescent="0.3">
      <c r="A493" s="1"/>
    </row>
    <row r="494" spans="1:1" x14ac:dyDescent="0.3">
      <c r="A494" s="1"/>
    </row>
    <row r="495" spans="1:1" x14ac:dyDescent="0.3">
      <c r="A495" s="1"/>
    </row>
    <row r="496" spans="1:1" x14ac:dyDescent="0.3">
      <c r="A496" s="1"/>
    </row>
    <row r="497" spans="1:1" x14ac:dyDescent="0.3">
      <c r="A497" s="1"/>
    </row>
    <row r="498" spans="1:1" x14ac:dyDescent="0.3">
      <c r="A498" s="1"/>
    </row>
    <row r="499" spans="1:1" x14ac:dyDescent="0.3">
      <c r="A499" s="1"/>
    </row>
    <row r="500" spans="1:1" x14ac:dyDescent="0.3">
      <c r="A500" s="1"/>
    </row>
    <row r="501" spans="1:1" x14ac:dyDescent="0.3">
      <c r="A501" s="1"/>
    </row>
    <row r="502" spans="1:1" x14ac:dyDescent="0.3">
      <c r="A502" s="1"/>
    </row>
    <row r="503" spans="1:1" x14ac:dyDescent="0.3">
      <c r="A503" s="1"/>
    </row>
    <row r="504" spans="1:1" x14ac:dyDescent="0.3">
      <c r="A504" s="1"/>
    </row>
    <row r="505" spans="1:1" x14ac:dyDescent="0.3">
      <c r="A505" s="1"/>
    </row>
    <row r="506" spans="1:1" x14ac:dyDescent="0.3">
      <c r="A506" s="1"/>
    </row>
    <row r="507" spans="1:1" x14ac:dyDescent="0.3">
      <c r="A507" s="1"/>
    </row>
    <row r="508" spans="1:1" x14ac:dyDescent="0.3">
      <c r="A508" s="1"/>
    </row>
    <row r="509" spans="1:1" x14ac:dyDescent="0.3">
      <c r="A509" s="1"/>
    </row>
    <row r="510" spans="1:1" x14ac:dyDescent="0.3">
      <c r="A510" s="1"/>
    </row>
    <row r="511" spans="1:1" x14ac:dyDescent="0.3">
      <c r="A511" s="1"/>
    </row>
    <row r="512" spans="1:1" x14ac:dyDescent="0.3">
      <c r="A512" s="1"/>
    </row>
    <row r="513" spans="1:1" x14ac:dyDescent="0.3">
      <c r="A513" s="1"/>
    </row>
    <row r="514" spans="1:1" x14ac:dyDescent="0.3">
      <c r="A514" s="1"/>
    </row>
    <row r="515" spans="1:1" x14ac:dyDescent="0.3">
      <c r="A515" s="1"/>
    </row>
    <row r="516" spans="1:1" x14ac:dyDescent="0.3">
      <c r="A516" s="1"/>
    </row>
    <row r="517" spans="1:1" x14ac:dyDescent="0.3">
      <c r="A517" s="1"/>
    </row>
    <row r="518" spans="1:1" x14ac:dyDescent="0.3">
      <c r="A518" s="1"/>
    </row>
    <row r="519" spans="1:1" x14ac:dyDescent="0.3">
      <c r="A519" s="1"/>
    </row>
    <row r="520" spans="1:1" x14ac:dyDescent="0.3">
      <c r="A520" s="1"/>
    </row>
    <row r="521" spans="1:1" x14ac:dyDescent="0.3">
      <c r="A521" s="1"/>
    </row>
    <row r="522" spans="1:1" x14ac:dyDescent="0.3">
      <c r="A522" s="1"/>
    </row>
    <row r="523" spans="1:1" x14ac:dyDescent="0.3">
      <c r="A523" s="1"/>
    </row>
    <row r="524" spans="1:1" x14ac:dyDescent="0.3">
      <c r="A524" s="1"/>
    </row>
    <row r="525" spans="1:1" x14ac:dyDescent="0.3">
      <c r="A525" s="1"/>
    </row>
    <row r="526" spans="1:1" x14ac:dyDescent="0.3">
      <c r="A526" s="1"/>
    </row>
    <row r="527" spans="1:1" x14ac:dyDescent="0.3">
      <c r="A527" s="1"/>
    </row>
    <row r="528" spans="1:1" x14ac:dyDescent="0.3">
      <c r="A528" s="1"/>
    </row>
    <row r="529" spans="1:1" x14ac:dyDescent="0.3">
      <c r="A529" s="1"/>
    </row>
    <row r="530" spans="1:1" x14ac:dyDescent="0.3">
      <c r="A530" s="1"/>
    </row>
    <row r="531" spans="1:1" x14ac:dyDescent="0.3">
      <c r="A531" s="1"/>
    </row>
    <row r="532" spans="1:1" x14ac:dyDescent="0.3">
      <c r="A532" s="1"/>
    </row>
    <row r="533" spans="1:1" x14ac:dyDescent="0.3">
      <c r="A533" s="1"/>
    </row>
    <row r="534" spans="1:1" x14ac:dyDescent="0.3">
      <c r="A534" s="1"/>
    </row>
    <row r="535" spans="1:1" x14ac:dyDescent="0.3">
      <c r="A535" s="1"/>
    </row>
    <row r="536" spans="1:1" x14ac:dyDescent="0.3">
      <c r="A536" s="1"/>
    </row>
    <row r="537" spans="1:1" x14ac:dyDescent="0.3">
      <c r="A537" s="1"/>
    </row>
    <row r="538" spans="1:1" x14ac:dyDescent="0.3">
      <c r="A538" s="1"/>
    </row>
    <row r="539" spans="1:1" x14ac:dyDescent="0.3">
      <c r="A539" s="1"/>
    </row>
    <row r="540" spans="1:1" x14ac:dyDescent="0.3">
      <c r="A540" s="1"/>
    </row>
    <row r="541" spans="1:1" x14ac:dyDescent="0.3">
      <c r="A541" s="1"/>
    </row>
    <row r="542" spans="1:1" x14ac:dyDescent="0.3">
      <c r="A542" s="1"/>
    </row>
    <row r="543" spans="1:1" x14ac:dyDescent="0.3">
      <c r="A543" s="1"/>
    </row>
    <row r="544" spans="1:1" x14ac:dyDescent="0.3">
      <c r="A544" s="1"/>
    </row>
    <row r="545" spans="1:1" x14ac:dyDescent="0.3">
      <c r="A545" s="1"/>
    </row>
    <row r="546" spans="1:1" x14ac:dyDescent="0.3">
      <c r="A546" s="1"/>
    </row>
    <row r="547" spans="1:1" x14ac:dyDescent="0.3">
      <c r="A547" s="1"/>
    </row>
    <row r="548" spans="1:1" x14ac:dyDescent="0.3">
      <c r="A548" s="1"/>
    </row>
    <row r="549" spans="1:1" x14ac:dyDescent="0.3">
      <c r="A549" s="1"/>
    </row>
    <row r="550" spans="1:1" x14ac:dyDescent="0.3">
      <c r="A550" s="1"/>
    </row>
    <row r="551" spans="1:1" x14ac:dyDescent="0.3">
      <c r="A551" s="1"/>
    </row>
    <row r="552" spans="1:1" x14ac:dyDescent="0.3">
      <c r="A552" s="1"/>
    </row>
    <row r="553" spans="1:1" x14ac:dyDescent="0.3">
      <c r="A553" s="1"/>
    </row>
    <row r="554" spans="1:1" x14ac:dyDescent="0.3">
      <c r="A554" s="1"/>
    </row>
    <row r="555" spans="1:1" x14ac:dyDescent="0.3">
      <c r="A555" s="1"/>
    </row>
    <row r="556" spans="1:1" x14ac:dyDescent="0.3">
      <c r="A556" s="1"/>
    </row>
    <row r="557" spans="1:1" x14ac:dyDescent="0.3">
      <c r="A557" s="1"/>
    </row>
    <row r="558" spans="1:1" x14ac:dyDescent="0.3">
      <c r="A558" s="1"/>
    </row>
    <row r="559" spans="1:1" x14ac:dyDescent="0.3">
      <c r="A559" s="1"/>
    </row>
    <row r="560" spans="1:1" x14ac:dyDescent="0.3">
      <c r="A560" s="1"/>
    </row>
    <row r="561" spans="1:1" x14ac:dyDescent="0.3">
      <c r="A561" s="1"/>
    </row>
    <row r="562" spans="1:1" x14ac:dyDescent="0.3">
      <c r="A562" s="1"/>
    </row>
    <row r="563" spans="1:1" x14ac:dyDescent="0.3">
      <c r="A563" s="1"/>
    </row>
    <row r="564" spans="1:1" x14ac:dyDescent="0.3">
      <c r="A564" s="1"/>
    </row>
    <row r="565" spans="1:1" x14ac:dyDescent="0.3">
      <c r="A565" s="1"/>
    </row>
    <row r="566" spans="1:1" x14ac:dyDescent="0.3">
      <c r="A566" s="1"/>
    </row>
    <row r="567" spans="1:1" x14ac:dyDescent="0.3">
      <c r="A567" s="1"/>
    </row>
    <row r="568" spans="1:1" x14ac:dyDescent="0.3">
      <c r="A568" s="1"/>
    </row>
    <row r="569" spans="1:1" x14ac:dyDescent="0.3">
      <c r="A569" s="1"/>
    </row>
    <row r="570" spans="1:1" x14ac:dyDescent="0.3">
      <c r="A570" s="1"/>
    </row>
    <row r="571" spans="1:1" x14ac:dyDescent="0.3">
      <c r="A571" s="1"/>
    </row>
    <row r="572" spans="1:1" x14ac:dyDescent="0.3">
      <c r="A572" s="1"/>
    </row>
    <row r="573" spans="1:1" x14ac:dyDescent="0.3">
      <c r="A573" s="1"/>
    </row>
    <row r="574" spans="1:1" x14ac:dyDescent="0.3">
      <c r="A574" s="1"/>
    </row>
    <row r="575" spans="1:1" x14ac:dyDescent="0.3">
      <c r="A575" s="1"/>
    </row>
    <row r="576" spans="1:1" x14ac:dyDescent="0.3">
      <c r="A576" s="1"/>
    </row>
    <row r="577" spans="1:1" x14ac:dyDescent="0.3">
      <c r="A577" s="1"/>
    </row>
    <row r="578" spans="1:1" x14ac:dyDescent="0.3">
      <c r="A578" s="1"/>
    </row>
    <row r="579" spans="1:1" x14ac:dyDescent="0.3">
      <c r="A579" s="1"/>
    </row>
    <row r="580" spans="1:1" x14ac:dyDescent="0.3">
      <c r="A580" s="1"/>
    </row>
    <row r="581" spans="1:1" x14ac:dyDescent="0.3">
      <c r="A581" s="1"/>
    </row>
    <row r="582" spans="1:1" x14ac:dyDescent="0.3">
      <c r="A582" s="1"/>
    </row>
    <row r="583" spans="1:1" x14ac:dyDescent="0.3">
      <c r="A583" s="1"/>
    </row>
    <row r="584" spans="1:1" x14ac:dyDescent="0.3">
      <c r="A584" s="1"/>
    </row>
    <row r="585" spans="1:1" x14ac:dyDescent="0.3">
      <c r="A585" s="1"/>
    </row>
    <row r="586" spans="1:1" x14ac:dyDescent="0.3">
      <c r="A586" s="1"/>
    </row>
    <row r="587" spans="1:1" x14ac:dyDescent="0.3">
      <c r="A587" s="1"/>
    </row>
    <row r="588" spans="1:1" x14ac:dyDescent="0.3">
      <c r="A588" s="1"/>
    </row>
    <row r="589" spans="1:1" x14ac:dyDescent="0.3">
      <c r="A589" s="1"/>
    </row>
    <row r="590" spans="1:1" x14ac:dyDescent="0.3">
      <c r="A590" s="1"/>
    </row>
    <row r="591" spans="1:1" x14ac:dyDescent="0.3">
      <c r="A591" s="1"/>
    </row>
    <row r="592" spans="1:1" x14ac:dyDescent="0.3">
      <c r="A592" s="1"/>
    </row>
    <row r="593" spans="1:1" x14ac:dyDescent="0.3">
      <c r="A593" s="1"/>
    </row>
    <row r="594" spans="1:1" x14ac:dyDescent="0.3">
      <c r="A594" s="1"/>
    </row>
    <row r="595" spans="1:1" x14ac:dyDescent="0.3">
      <c r="A595" s="1"/>
    </row>
    <row r="596" spans="1:1" x14ac:dyDescent="0.3">
      <c r="A596" s="1"/>
    </row>
    <row r="597" spans="1:1" x14ac:dyDescent="0.3">
      <c r="A597" s="1"/>
    </row>
    <row r="598" spans="1:1" x14ac:dyDescent="0.3">
      <c r="A598" s="1"/>
    </row>
    <row r="599" spans="1:1" x14ac:dyDescent="0.3">
      <c r="A599" s="1"/>
    </row>
    <row r="600" spans="1:1" x14ac:dyDescent="0.3">
      <c r="A600" s="1"/>
    </row>
    <row r="601" spans="1:1" x14ac:dyDescent="0.3">
      <c r="A601" s="1"/>
    </row>
    <row r="602" spans="1:1" x14ac:dyDescent="0.3">
      <c r="A602" s="1"/>
    </row>
    <row r="603" spans="1:1" x14ac:dyDescent="0.3">
      <c r="A603" s="1"/>
    </row>
    <row r="604" spans="1:1" x14ac:dyDescent="0.3">
      <c r="A604" s="1"/>
    </row>
    <row r="605" spans="1:1" x14ac:dyDescent="0.3">
      <c r="A605" s="1"/>
    </row>
    <row r="606" spans="1:1" x14ac:dyDescent="0.3">
      <c r="A606" s="1"/>
    </row>
  </sheetData>
  <protectedRanges>
    <protectedRange sqref="B37:B38 B71:B72 B105:B106 B139:B140 B173:B174 B207:B208 B241:B242 B2:B3" name="Range1"/>
  </protectedRanges>
  <mergeCells count="24">
    <mergeCell ref="A141:F145"/>
    <mergeCell ref="A146:F146"/>
    <mergeCell ref="D173:F174"/>
    <mergeCell ref="A175:F179"/>
    <mergeCell ref="A248:F248"/>
    <mergeCell ref="A180:F180"/>
    <mergeCell ref="D207:F208"/>
    <mergeCell ref="A209:F213"/>
    <mergeCell ref="A214:F214"/>
    <mergeCell ref="D241:F242"/>
    <mergeCell ref="A243:F247"/>
    <mergeCell ref="D2:F3"/>
    <mergeCell ref="A4:F8"/>
    <mergeCell ref="D139:F140"/>
    <mergeCell ref="A9:F9"/>
    <mergeCell ref="D37:F38"/>
    <mergeCell ref="A39:F43"/>
    <mergeCell ref="A44:F44"/>
    <mergeCell ref="D71:F72"/>
    <mergeCell ref="A73:F77"/>
    <mergeCell ref="A78:F78"/>
    <mergeCell ref="D105:F106"/>
    <mergeCell ref="A107:F111"/>
    <mergeCell ref="A112:F112"/>
  </mergeCells>
  <printOptions horizontalCentered="1" verticalCentered="1"/>
  <pageMargins left="0.23622047244094491" right="0.23622047244094491" top="0.15748031496062992" bottom="0.15748031496062992" header="0.11811023622047245" footer="0.11811023622047245"/>
  <pageSetup paperSize="9" scale="71" fitToHeight="0" orientation="portrait" r:id="rId1"/>
  <rowBreaks count="7" manualBreakCount="7">
    <brk id="33" max="16383" man="1"/>
    <brk id="68" max="16383" man="1"/>
    <brk id="102" max="16383" man="1"/>
    <brk id="136" max="16383" man="1"/>
    <brk id="170" max="16383" man="1"/>
    <brk id="204" max="16383" man="1"/>
    <brk id="2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filterMode="1">
    <pageSetUpPr fitToPage="1"/>
  </sheetPr>
  <dimension ref="A1:J162"/>
  <sheetViews>
    <sheetView tabSelected="1" zoomScaleNormal="100" workbookViewId="0">
      <pane ySplit="2" topLeftCell="A4" activePane="bottomLeft" state="frozen"/>
      <selection activeCell="C8" sqref="C8"/>
      <selection pane="bottomLeft" activeCell="B2" sqref="B2:J16"/>
    </sheetView>
  </sheetViews>
  <sheetFormatPr defaultColWidth="9.109375" defaultRowHeight="14.4" x14ac:dyDescent="0.3"/>
  <cols>
    <col min="1" max="1" width="11.33203125" style="42" bestFit="1" customWidth="1"/>
    <col min="2" max="2" width="26.88671875" style="23" bestFit="1" customWidth="1"/>
    <col min="3" max="3" width="11.5546875" style="34" bestFit="1" customWidth="1"/>
    <col min="4" max="4" width="9.109375" style="23" customWidth="1"/>
    <col min="5" max="9" width="9.5546875" style="23" bestFit="1" customWidth="1"/>
    <col min="10" max="10" width="9.88671875" style="23" bestFit="1" customWidth="1"/>
    <col min="11" max="11" width="9.109375" style="23" customWidth="1"/>
    <col min="12" max="16384" width="9.109375" style="23"/>
  </cols>
  <sheetData>
    <row r="1" spans="1:10" s="19" customFormat="1" ht="29.4" thickBot="1" x14ac:dyDescent="0.6">
      <c r="A1" s="62" t="s">
        <v>23</v>
      </c>
      <c r="B1" s="62"/>
      <c r="C1" s="62"/>
      <c r="D1" s="62"/>
      <c r="E1" s="62"/>
      <c r="F1" s="62"/>
      <c r="G1" s="62"/>
      <c r="H1" s="62"/>
      <c r="I1" s="62"/>
      <c r="J1" s="18"/>
    </row>
    <row r="2" spans="1:10" ht="15" thickBot="1" x14ac:dyDescent="0.35">
      <c r="A2" s="40" t="s">
        <v>12</v>
      </c>
      <c r="B2" s="35" t="s">
        <v>20</v>
      </c>
      <c r="C2" s="21" t="s">
        <v>13</v>
      </c>
      <c r="D2" s="20" t="s">
        <v>14</v>
      </c>
      <c r="E2" s="20" t="s">
        <v>15</v>
      </c>
      <c r="F2" s="20" t="s">
        <v>16</v>
      </c>
      <c r="G2" s="20" t="s">
        <v>17</v>
      </c>
      <c r="H2" s="20" t="s">
        <v>18</v>
      </c>
      <c r="I2" s="22" t="s">
        <v>19</v>
      </c>
      <c r="J2" s="37" t="s">
        <v>9</v>
      </c>
    </row>
    <row r="3" spans="1:10" hidden="1" x14ac:dyDescent="0.3">
      <c r="A3" s="41"/>
      <c r="B3" s="55"/>
      <c r="C3" s="56"/>
      <c r="D3" s="24">
        <f t="shared" ref="D3:J3" si="0">SUM(D1:D2)</f>
        <v>0</v>
      </c>
      <c r="E3" s="25">
        <f t="shared" si="0"/>
        <v>0</v>
      </c>
      <c r="F3" s="25">
        <f t="shared" si="0"/>
        <v>0</v>
      </c>
      <c r="G3" s="25">
        <f t="shared" si="0"/>
        <v>0</v>
      </c>
      <c r="H3" s="25">
        <f t="shared" si="0"/>
        <v>0</v>
      </c>
      <c r="I3" s="26">
        <f t="shared" si="0"/>
        <v>0</v>
      </c>
      <c r="J3" s="27">
        <f t="shared" si="0"/>
        <v>0</v>
      </c>
    </row>
    <row r="4" spans="1:10" x14ac:dyDescent="0.3">
      <c r="A4" s="28">
        <f>Vrywaring!A65</f>
        <v>38</v>
      </c>
      <c r="B4" s="41" t="str">
        <f>Vrywaring!B65</f>
        <v>Martél Jacobs</v>
      </c>
      <c r="C4" s="41" t="str">
        <f>Vrywaring!E65</f>
        <v>Veteran &gt;60</v>
      </c>
      <c r="D4" s="29">
        <v>150</v>
      </c>
      <c r="E4" s="27">
        <v>150</v>
      </c>
      <c r="F4" s="27">
        <v>150</v>
      </c>
      <c r="G4" s="27">
        <v>150</v>
      </c>
      <c r="H4" s="27">
        <v>140.4</v>
      </c>
      <c r="I4" s="30">
        <v>150</v>
      </c>
      <c r="J4" s="27">
        <f>SUM(D4:I4)</f>
        <v>890.4</v>
      </c>
    </row>
    <row r="5" spans="1:10" x14ac:dyDescent="0.3">
      <c r="A5" s="28">
        <f>Vrywaring!A51</f>
        <v>24</v>
      </c>
      <c r="B5" s="41" t="str">
        <f>Vrywaring!B51</f>
        <v>Christo Delport</v>
      </c>
      <c r="C5" s="41" t="str">
        <f>Vrywaring!E51</f>
        <v>Men (OPE)</v>
      </c>
      <c r="D5" s="29">
        <v>150</v>
      </c>
      <c r="E5" s="27">
        <v>120.3</v>
      </c>
      <c r="F5" s="27">
        <v>150</v>
      </c>
      <c r="G5" s="27">
        <v>150</v>
      </c>
      <c r="H5" s="27">
        <v>140.4</v>
      </c>
      <c r="I5" s="30">
        <v>150</v>
      </c>
      <c r="J5" s="27">
        <f>SUM(D5:I5)</f>
        <v>860.69999999999993</v>
      </c>
    </row>
    <row r="6" spans="1:10" x14ac:dyDescent="0.3">
      <c r="A6" s="28">
        <f>Vrywaring!A19</f>
        <v>7</v>
      </c>
      <c r="B6" s="41" t="str">
        <f>Vrywaring!B19</f>
        <v>Martiens Bekker</v>
      </c>
      <c r="C6" s="41" t="str">
        <f>Vrywaring!E19</f>
        <v>Men (OPE)</v>
      </c>
      <c r="D6" s="29">
        <v>120</v>
      </c>
      <c r="E6" s="27">
        <v>135.4</v>
      </c>
      <c r="F6" s="27">
        <v>150</v>
      </c>
      <c r="G6" s="27">
        <v>150</v>
      </c>
      <c r="H6" s="27">
        <v>110.3</v>
      </c>
      <c r="I6" s="30">
        <v>150</v>
      </c>
      <c r="J6" s="27">
        <f>SUM(D6:I6)</f>
        <v>815.69999999999993</v>
      </c>
    </row>
    <row r="7" spans="1:10" x14ac:dyDescent="0.3">
      <c r="A7" s="28">
        <f>Vrywaring!A60</f>
        <v>33</v>
      </c>
      <c r="B7" s="41" t="str">
        <f>Vrywaring!B60</f>
        <v>Niaan Fourie</v>
      </c>
      <c r="C7" s="41" t="str">
        <f>Vrywaring!E60</f>
        <v>Men (OPE)</v>
      </c>
      <c r="D7" s="29">
        <v>120</v>
      </c>
      <c r="E7" s="27">
        <v>150</v>
      </c>
      <c r="F7" s="27">
        <v>150</v>
      </c>
      <c r="G7" s="27">
        <v>150</v>
      </c>
      <c r="H7" s="27">
        <v>90</v>
      </c>
      <c r="I7" s="30">
        <v>150</v>
      </c>
      <c r="J7" s="27">
        <f>SUM(D7:I7)</f>
        <v>810</v>
      </c>
    </row>
    <row r="8" spans="1:10" x14ac:dyDescent="0.3">
      <c r="A8" s="28">
        <f>Vrywaring!A55</f>
        <v>28</v>
      </c>
      <c r="B8" s="41" t="str">
        <f>Vrywaring!B55</f>
        <v>Jacques Du Plooy</v>
      </c>
      <c r="C8" s="41" t="str">
        <f>Vrywaring!E55</f>
        <v>Men (OPE)</v>
      </c>
      <c r="D8" s="29">
        <v>90</v>
      </c>
      <c r="E8" s="27">
        <v>150.5</v>
      </c>
      <c r="F8" s="27">
        <v>150</v>
      </c>
      <c r="G8" s="27">
        <v>150</v>
      </c>
      <c r="H8" s="27">
        <v>110.1</v>
      </c>
      <c r="I8" s="30">
        <v>150</v>
      </c>
      <c r="J8" s="27">
        <f>SUM(D8:I8)</f>
        <v>800.6</v>
      </c>
    </row>
    <row r="9" spans="1:10" x14ac:dyDescent="0.3">
      <c r="A9" s="28">
        <f>Vrywaring!A133</f>
        <v>78</v>
      </c>
      <c r="B9" s="41" t="str">
        <f>Vrywaring!B133</f>
        <v>Riaan Botha</v>
      </c>
      <c r="C9" s="41" t="str">
        <f>Vrywaring!E133</f>
        <v>Jagters klas</v>
      </c>
      <c r="D9" s="29">
        <v>90</v>
      </c>
      <c r="E9" s="27">
        <v>130</v>
      </c>
      <c r="F9" s="27">
        <v>120</v>
      </c>
      <c r="G9" s="27">
        <v>150</v>
      </c>
      <c r="H9" s="27">
        <v>150.5</v>
      </c>
      <c r="I9" s="30">
        <v>150</v>
      </c>
      <c r="J9" s="27">
        <f>SUM(D9:I9)</f>
        <v>790.5</v>
      </c>
    </row>
    <row r="10" spans="1:10" x14ac:dyDescent="0.3">
      <c r="A10" s="28">
        <f>Vrywaring!A86</f>
        <v>45</v>
      </c>
      <c r="B10" s="41" t="str">
        <f>Vrywaring!B86</f>
        <v>Eduard Louw</v>
      </c>
      <c r="C10" s="41" t="str">
        <f>Vrywaring!E86</f>
        <v>Jagters klas</v>
      </c>
      <c r="D10" s="29">
        <v>120</v>
      </c>
      <c r="E10" s="27">
        <v>90</v>
      </c>
      <c r="F10" s="27">
        <v>150</v>
      </c>
      <c r="G10" s="27">
        <v>150</v>
      </c>
      <c r="H10" s="27">
        <v>130.30000000000001</v>
      </c>
      <c r="I10" s="30">
        <v>150</v>
      </c>
      <c r="J10" s="27">
        <f>SUM(D10:I10)</f>
        <v>790.3</v>
      </c>
    </row>
    <row r="11" spans="1:10" x14ac:dyDescent="0.3">
      <c r="A11" s="28">
        <f>Vrywaring!A13</f>
        <v>1</v>
      </c>
      <c r="B11" s="41" t="str">
        <f>Vrywaring!B13</f>
        <v>André Barnard</v>
      </c>
      <c r="C11" s="41" t="str">
        <f>Vrywaring!E13</f>
        <v>Men (OPE)</v>
      </c>
      <c r="D11" s="29">
        <v>120</v>
      </c>
      <c r="E11" s="27">
        <v>95</v>
      </c>
      <c r="F11" s="27">
        <v>120</v>
      </c>
      <c r="G11" s="27">
        <v>150</v>
      </c>
      <c r="H11" s="27">
        <v>140.4</v>
      </c>
      <c r="I11" s="30">
        <v>150</v>
      </c>
      <c r="J11" s="27">
        <f>SUM(D11:I11)</f>
        <v>775.4</v>
      </c>
    </row>
    <row r="12" spans="1:10" x14ac:dyDescent="0.3">
      <c r="A12" s="28">
        <f>Vrywaring!A89</f>
        <v>48</v>
      </c>
      <c r="B12" s="41" t="str">
        <f>Vrywaring!B89</f>
        <v>Wiaan Oosthuizen</v>
      </c>
      <c r="C12" s="41" t="str">
        <f>Vrywaring!E89</f>
        <v>Jagters klas</v>
      </c>
      <c r="D12" s="29">
        <v>150</v>
      </c>
      <c r="E12" s="27">
        <v>125</v>
      </c>
      <c r="F12" s="27">
        <v>120</v>
      </c>
      <c r="G12" s="27">
        <v>150</v>
      </c>
      <c r="H12" s="27">
        <v>135</v>
      </c>
      <c r="I12" s="30">
        <v>90</v>
      </c>
      <c r="J12" s="27">
        <f>SUM(D12:I12)</f>
        <v>770</v>
      </c>
    </row>
    <row r="13" spans="1:10" x14ac:dyDescent="0.3">
      <c r="A13" s="28">
        <f>Vrywaring!A14</f>
        <v>2</v>
      </c>
      <c r="B13" s="41" t="str">
        <f>Vrywaring!B14</f>
        <v>Danie Barnard</v>
      </c>
      <c r="C13" s="41" t="str">
        <f>Vrywaring!E14</f>
        <v>Men (OPE)</v>
      </c>
      <c r="D13" s="29">
        <v>150</v>
      </c>
      <c r="E13" s="27">
        <v>110</v>
      </c>
      <c r="F13" s="27">
        <v>90</v>
      </c>
      <c r="G13" s="27">
        <v>150</v>
      </c>
      <c r="H13" s="27">
        <v>110.1</v>
      </c>
      <c r="I13" s="30">
        <v>150</v>
      </c>
      <c r="J13" s="27">
        <f>SUM(D13:I13)</f>
        <v>760.1</v>
      </c>
    </row>
    <row r="14" spans="1:10" x14ac:dyDescent="0.3">
      <c r="A14" s="28">
        <f>Vrywaring!A50</f>
        <v>23</v>
      </c>
      <c r="B14" s="41" t="str">
        <f>Vrywaring!B50</f>
        <v>Hein de Swardt</v>
      </c>
      <c r="C14" s="41" t="str">
        <f>Vrywaring!E50</f>
        <v>Men (OPE)</v>
      </c>
      <c r="D14" s="29">
        <v>60</v>
      </c>
      <c r="E14" s="27">
        <v>150</v>
      </c>
      <c r="F14" s="27">
        <v>150</v>
      </c>
      <c r="G14" s="27">
        <v>150</v>
      </c>
      <c r="H14" s="27">
        <v>90.3</v>
      </c>
      <c r="I14" s="30">
        <v>150</v>
      </c>
      <c r="J14" s="27">
        <f>SUM(D14:I14)</f>
        <v>750.3</v>
      </c>
    </row>
    <row r="15" spans="1:10" x14ac:dyDescent="0.3">
      <c r="A15" s="28">
        <f>Vrywaring!A83</f>
        <v>42</v>
      </c>
      <c r="B15" s="41" t="str">
        <f>Vrywaring!B83</f>
        <v>Andre Kritzinger</v>
      </c>
      <c r="C15" s="41" t="str">
        <f>Vrywaring!E83</f>
        <v>Men (OPE)</v>
      </c>
      <c r="D15" s="29">
        <v>90</v>
      </c>
      <c r="E15" s="27">
        <v>140</v>
      </c>
      <c r="F15" s="27">
        <v>90</v>
      </c>
      <c r="G15" s="27">
        <v>150</v>
      </c>
      <c r="H15" s="27">
        <v>130.30000000000001</v>
      </c>
      <c r="I15" s="30">
        <v>150</v>
      </c>
      <c r="J15" s="27">
        <f>SUM(D15:I15)</f>
        <v>750.3</v>
      </c>
    </row>
    <row r="16" spans="1:10" x14ac:dyDescent="0.3">
      <c r="A16" s="28">
        <f>Vrywaring!A58</f>
        <v>31</v>
      </c>
      <c r="B16" s="41" t="str">
        <f>Vrywaring!B58</f>
        <v>Heinrich Erasmus</v>
      </c>
      <c r="C16" s="41" t="str">
        <f>Vrywaring!E58</f>
        <v>Men (OPE)</v>
      </c>
      <c r="D16" s="29">
        <v>90</v>
      </c>
      <c r="E16" s="27">
        <v>150</v>
      </c>
      <c r="F16" s="27">
        <v>120</v>
      </c>
      <c r="G16" s="27">
        <v>150</v>
      </c>
      <c r="H16" s="27">
        <v>80</v>
      </c>
      <c r="I16" s="30">
        <v>150</v>
      </c>
      <c r="J16" s="27">
        <f>SUM(D16:I16)</f>
        <v>740</v>
      </c>
    </row>
    <row r="17" spans="1:10" x14ac:dyDescent="0.3">
      <c r="A17" s="28">
        <f>Vrywaring!A121</f>
        <v>66</v>
      </c>
      <c r="B17" s="41" t="str">
        <f>Vrywaring!B121</f>
        <v>Deon van Tonder</v>
      </c>
      <c r="C17" s="41" t="str">
        <f>Vrywaring!E121</f>
        <v>Men (OPE)</v>
      </c>
      <c r="D17" s="29">
        <v>90</v>
      </c>
      <c r="E17" s="27">
        <v>150</v>
      </c>
      <c r="F17" s="27">
        <v>90</v>
      </c>
      <c r="G17" s="27">
        <v>150</v>
      </c>
      <c r="H17" s="27">
        <v>125</v>
      </c>
      <c r="I17" s="30">
        <v>120</v>
      </c>
      <c r="J17" s="27">
        <f>SUM(D17:I17)</f>
        <v>725</v>
      </c>
    </row>
    <row r="18" spans="1:10" x14ac:dyDescent="0.3">
      <c r="A18" s="28">
        <f>Vrywaring!A123</f>
        <v>68</v>
      </c>
      <c r="B18" s="41" t="str">
        <f>Vrywaring!B123</f>
        <v>Junita van Zyl</v>
      </c>
      <c r="C18" s="41" t="str">
        <f>Vrywaring!E123</f>
        <v>Ladies</v>
      </c>
      <c r="D18" s="29">
        <v>90</v>
      </c>
      <c r="E18" s="27">
        <v>150</v>
      </c>
      <c r="F18" s="27">
        <v>120</v>
      </c>
      <c r="G18" s="27">
        <v>120</v>
      </c>
      <c r="H18" s="27">
        <v>85.1</v>
      </c>
      <c r="I18" s="30">
        <v>150</v>
      </c>
      <c r="J18" s="27">
        <f>SUM(D18:I18)</f>
        <v>715.1</v>
      </c>
    </row>
    <row r="19" spans="1:10" x14ac:dyDescent="0.3">
      <c r="A19" s="28">
        <f>Vrywaring!A101</f>
        <v>60</v>
      </c>
      <c r="B19" s="41" t="str">
        <f>Vrywaring!B101</f>
        <v>Jaco Steenkamp</v>
      </c>
      <c r="C19" s="41" t="str">
        <f>Vrywaring!E101</f>
        <v>Jagters klas</v>
      </c>
      <c r="D19" s="29">
        <v>60</v>
      </c>
      <c r="E19" s="27">
        <v>110</v>
      </c>
      <c r="F19" s="27">
        <v>120</v>
      </c>
      <c r="G19" s="27">
        <v>150</v>
      </c>
      <c r="H19" s="27">
        <v>150.5</v>
      </c>
      <c r="I19" s="30">
        <v>120</v>
      </c>
      <c r="J19" s="27">
        <f>SUM(D19:I19)</f>
        <v>710.5</v>
      </c>
    </row>
    <row r="20" spans="1:10" x14ac:dyDescent="0.3">
      <c r="A20" s="28">
        <f>Vrywaring!A67</f>
        <v>40</v>
      </c>
      <c r="B20" s="41" t="str">
        <f>Vrywaring!B67</f>
        <v>Chris Kemp</v>
      </c>
      <c r="C20" s="41" t="str">
        <f>Vrywaring!E67</f>
        <v>Jagters klas</v>
      </c>
      <c r="D20" s="29">
        <v>90</v>
      </c>
      <c r="E20" s="27">
        <v>120</v>
      </c>
      <c r="F20" s="27">
        <v>90</v>
      </c>
      <c r="G20" s="52">
        <v>120</v>
      </c>
      <c r="H20" s="27">
        <v>140.4</v>
      </c>
      <c r="I20" s="30">
        <v>150</v>
      </c>
      <c r="J20" s="27">
        <f>SUM(D20:I20)</f>
        <v>710.4</v>
      </c>
    </row>
    <row r="21" spans="1:10" x14ac:dyDescent="0.3">
      <c r="A21" s="28">
        <f>Vrywaring!A82</f>
        <v>41</v>
      </c>
      <c r="B21" s="41" t="str">
        <f>Vrywaring!B82</f>
        <v>Johan Kemp</v>
      </c>
      <c r="C21" s="41" t="str">
        <f>Vrywaring!E82</f>
        <v>Men (OPE)</v>
      </c>
      <c r="D21" s="29">
        <v>120</v>
      </c>
      <c r="E21" s="27">
        <v>100</v>
      </c>
      <c r="F21" s="27">
        <v>120</v>
      </c>
      <c r="G21" s="27">
        <v>150</v>
      </c>
      <c r="H21" s="27">
        <v>75</v>
      </c>
      <c r="I21" s="30">
        <v>120</v>
      </c>
      <c r="J21" s="27">
        <f>SUM(D21:I21)</f>
        <v>685</v>
      </c>
    </row>
    <row r="22" spans="1:10" x14ac:dyDescent="0.3">
      <c r="A22" s="28">
        <f>Vrywaring!A23</f>
        <v>11</v>
      </c>
      <c r="B22" s="41" t="str">
        <f>Vrywaring!B23</f>
        <v>Zak Botha</v>
      </c>
      <c r="C22" s="41" t="str">
        <f>Vrywaring!E23</f>
        <v>Penkop</v>
      </c>
      <c r="D22" s="29">
        <v>90</v>
      </c>
      <c r="E22" s="27">
        <v>120</v>
      </c>
      <c r="F22" s="27">
        <v>120</v>
      </c>
      <c r="G22" s="27">
        <v>120</v>
      </c>
      <c r="H22" s="27">
        <v>140.4</v>
      </c>
      <c r="I22" s="30">
        <v>90</v>
      </c>
      <c r="J22" s="27">
        <f>SUM(D22:I22)</f>
        <v>680.4</v>
      </c>
    </row>
    <row r="23" spans="1:10" x14ac:dyDescent="0.3">
      <c r="A23" s="28">
        <f>Vrywaring!A53</f>
        <v>26</v>
      </c>
      <c r="B23" s="28" t="str">
        <f>Vrywaring!B53</f>
        <v>Johan Dippenaar</v>
      </c>
      <c r="C23" s="41" t="str">
        <f>Vrywaring!E53</f>
        <v>Jagters klas</v>
      </c>
      <c r="D23" s="29">
        <v>60</v>
      </c>
      <c r="E23" s="27">
        <v>90</v>
      </c>
      <c r="F23" s="27">
        <v>150</v>
      </c>
      <c r="G23" s="27">
        <v>90</v>
      </c>
      <c r="H23" s="27">
        <v>150.5</v>
      </c>
      <c r="I23" s="30">
        <v>120</v>
      </c>
      <c r="J23" s="27">
        <f>SUM(D23:I23)</f>
        <v>660.5</v>
      </c>
    </row>
    <row r="24" spans="1:10" x14ac:dyDescent="0.3">
      <c r="A24" s="28">
        <f>Vrywaring!A91</f>
        <v>50</v>
      </c>
      <c r="B24" s="28" t="str">
        <f>Vrywaring!B91</f>
        <v>Shaun Peacock</v>
      </c>
      <c r="C24" s="41" t="str">
        <f>Vrywaring!E91</f>
        <v>Jagters klas</v>
      </c>
      <c r="D24" s="29">
        <v>150</v>
      </c>
      <c r="E24" s="27">
        <v>105</v>
      </c>
      <c r="F24" s="27">
        <v>90</v>
      </c>
      <c r="G24" s="27">
        <v>0</v>
      </c>
      <c r="H24" s="27">
        <v>150.5</v>
      </c>
      <c r="I24" s="30">
        <v>150</v>
      </c>
      <c r="J24" s="27">
        <f>SUM(D24:I24)</f>
        <v>645.5</v>
      </c>
    </row>
    <row r="25" spans="1:10" x14ac:dyDescent="0.3">
      <c r="A25" s="28">
        <f>Vrywaring!A21</f>
        <v>9</v>
      </c>
      <c r="B25" s="28" t="str">
        <f>Vrywaring!B21</f>
        <v>Chris Bosch</v>
      </c>
      <c r="C25" s="41" t="str">
        <f>Vrywaring!E21</f>
        <v>Jagters klas</v>
      </c>
      <c r="D25" s="29">
        <v>150</v>
      </c>
      <c r="E25" s="27">
        <v>105</v>
      </c>
      <c r="F25" s="27">
        <v>120</v>
      </c>
      <c r="G25" s="27">
        <v>120</v>
      </c>
      <c r="H25" s="27">
        <v>0</v>
      </c>
      <c r="I25" s="30">
        <v>150</v>
      </c>
      <c r="J25" s="27">
        <f>SUM(D25:I25)</f>
        <v>645</v>
      </c>
    </row>
    <row r="26" spans="1:10" x14ac:dyDescent="0.3">
      <c r="A26" s="28">
        <f>Vrywaring!A150</f>
        <v>81</v>
      </c>
      <c r="B26" s="28" t="str">
        <f>Vrywaring!B150</f>
        <v>Eugene Verster</v>
      </c>
      <c r="C26" s="41" t="str">
        <f>Vrywaring!E150</f>
        <v>Jagters klas</v>
      </c>
      <c r="D26" s="29">
        <v>90</v>
      </c>
      <c r="E26" s="27">
        <v>35</v>
      </c>
      <c r="F26" s="27">
        <v>120</v>
      </c>
      <c r="G26" s="27">
        <v>150</v>
      </c>
      <c r="H26" s="27">
        <v>120.2</v>
      </c>
      <c r="I26" s="30">
        <v>120</v>
      </c>
      <c r="J26" s="27">
        <f>SUM(D26:I26)</f>
        <v>635.20000000000005</v>
      </c>
    </row>
    <row r="27" spans="1:10" x14ac:dyDescent="0.3">
      <c r="A27" s="28">
        <f>Vrywaring!A52</f>
        <v>25</v>
      </c>
      <c r="B27" s="28" t="str">
        <f>Vrywaring!B52</f>
        <v>Christof Delport</v>
      </c>
      <c r="C27" s="41" t="str">
        <f>Vrywaring!E52</f>
        <v>Junior</v>
      </c>
      <c r="D27" s="29">
        <v>60</v>
      </c>
      <c r="E27" s="27">
        <v>120</v>
      </c>
      <c r="F27" s="27">
        <v>90</v>
      </c>
      <c r="G27" s="27">
        <v>150</v>
      </c>
      <c r="H27" s="27">
        <v>65</v>
      </c>
      <c r="I27" s="30">
        <v>150</v>
      </c>
      <c r="J27" s="27">
        <f>SUM(D27:I27)</f>
        <v>635</v>
      </c>
    </row>
    <row r="28" spans="1:10" x14ac:dyDescent="0.3">
      <c r="A28" s="28">
        <f>Vrywaring!A84</f>
        <v>43</v>
      </c>
      <c r="B28" s="28" t="str">
        <f>Vrywaring!B84</f>
        <v>Majja Kvist</v>
      </c>
      <c r="C28" s="41" t="str">
        <f>Vrywaring!E84</f>
        <v>Ladies</v>
      </c>
      <c r="D28" s="29">
        <v>120</v>
      </c>
      <c r="E28" s="27">
        <v>85</v>
      </c>
      <c r="F28" s="27">
        <v>120</v>
      </c>
      <c r="G28" s="27">
        <v>120</v>
      </c>
      <c r="H28" s="27">
        <v>90.1</v>
      </c>
      <c r="I28" s="30">
        <v>90</v>
      </c>
      <c r="J28" s="27">
        <f>SUM(D28:I28)</f>
        <v>625.1</v>
      </c>
    </row>
    <row r="29" spans="1:10" x14ac:dyDescent="0.3">
      <c r="A29" s="28">
        <f>Vrywaring!A15</f>
        <v>3</v>
      </c>
      <c r="B29" s="28" t="str">
        <f>Vrywaring!B15</f>
        <v>Ockert Barnard</v>
      </c>
      <c r="C29" s="41" t="str">
        <f>Vrywaring!E15</f>
        <v>Senior 50-59</v>
      </c>
      <c r="D29" s="29">
        <v>150</v>
      </c>
      <c r="E29" s="27">
        <v>90</v>
      </c>
      <c r="F29" s="27">
        <v>60</v>
      </c>
      <c r="G29" s="27">
        <v>120</v>
      </c>
      <c r="H29" s="27">
        <v>110.3</v>
      </c>
      <c r="I29" s="30">
        <v>90</v>
      </c>
      <c r="J29" s="27">
        <f>SUM(D29:I29)</f>
        <v>620.29999999999995</v>
      </c>
    </row>
    <row r="30" spans="1:10" x14ac:dyDescent="0.3">
      <c r="A30" s="28">
        <f>Vrywaring!A125</f>
        <v>70</v>
      </c>
      <c r="B30" s="28" t="str">
        <f>Vrywaring!B125</f>
        <v>Johan Wasserman</v>
      </c>
      <c r="C30" s="41" t="str">
        <f>Vrywaring!E125</f>
        <v>Senior 50-59</v>
      </c>
      <c r="D30" s="29">
        <v>90</v>
      </c>
      <c r="E30" s="27">
        <v>150.5</v>
      </c>
      <c r="F30" s="27">
        <v>120</v>
      </c>
      <c r="G30" s="27">
        <v>60</v>
      </c>
      <c r="H30" s="27">
        <v>45.2</v>
      </c>
      <c r="I30" s="30">
        <v>150</v>
      </c>
      <c r="J30" s="27">
        <f>SUM(D30:I30)</f>
        <v>615.70000000000005</v>
      </c>
    </row>
    <row r="31" spans="1:10" x14ac:dyDescent="0.3">
      <c r="A31" s="28">
        <f>Vrywaring!A98</f>
        <v>57</v>
      </c>
      <c r="B31" s="28" t="str">
        <f>Vrywaring!B98</f>
        <v>Chris Schlechter</v>
      </c>
      <c r="C31" s="41" t="str">
        <f>Vrywaring!E98</f>
        <v>Jagters klas</v>
      </c>
      <c r="D31" s="29">
        <v>90</v>
      </c>
      <c r="E31" s="27">
        <v>15.1</v>
      </c>
      <c r="F31" s="27">
        <v>150</v>
      </c>
      <c r="G31" s="27">
        <v>120</v>
      </c>
      <c r="H31" s="27">
        <v>120.2</v>
      </c>
      <c r="I31" s="30">
        <v>120</v>
      </c>
      <c r="J31" s="27">
        <f>SUM(D31:I31)</f>
        <v>615.29999999999995</v>
      </c>
    </row>
    <row r="32" spans="1:10" x14ac:dyDescent="0.3">
      <c r="A32" s="28">
        <f>Vrywaring!A61</f>
        <v>34</v>
      </c>
      <c r="B32" s="28" t="str">
        <f>Vrywaring!B61</f>
        <v>Fanie Grobler</v>
      </c>
      <c r="C32" s="41" t="str">
        <f>Vrywaring!E61</f>
        <v>Men (OPE)</v>
      </c>
      <c r="D32" s="29">
        <v>60</v>
      </c>
      <c r="E32" s="27">
        <v>140</v>
      </c>
      <c r="F32" s="27">
        <v>120</v>
      </c>
      <c r="G32" s="27">
        <v>150</v>
      </c>
      <c r="H32" s="27">
        <v>50</v>
      </c>
      <c r="I32" s="30">
        <v>90</v>
      </c>
      <c r="J32" s="27">
        <f>SUM(D32:I32)</f>
        <v>610</v>
      </c>
    </row>
    <row r="33" spans="1:10" x14ac:dyDescent="0.3">
      <c r="A33" s="28">
        <f>Vrywaring!A96</f>
        <v>55</v>
      </c>
      <c r="B33" s="28" t="str">
        <f>Vrywaring!B96</f>
        <v>Hugo Scheepers</v>
      </c>
      <c r="C33" s="41" t="str">
        <f>Vrywaring!E96</f>
        <v>Men (OPE)</v>
      </c>
      <c r="D33" s="29">
        <v>90</v>
      </c>
      <c r="E33" s="27">
        <v>85</v>
      </c>
      <c r="F33" s="27">
        <v>60</v>
      </c>
      <c r="G33" s="27">
        <v>150</v>
      </c>
      <c r="H33" s="27">
        <v>130.1</v>
      </c>
      <c r="I33" s="30">
        <v>90</v>
      </c>
      <c r="J33" s="27">
        <f>SUM(D33:I33)</f>
        <v>605.1</v>
      </c>
    </row>
    <row r="34" spans="1:10" x14ac:dyDescent="0.3">
      <c r="A34" s="28">
        <f>Vrywaring!A100</f>
        <v>59</v>
      </c>
      <c r="B34" s="28" t="str">
        <f>Vrywaring!B100</f>
        <v>Franco Stapelberg</v>
      </c>
      <c r="C34" s="41" t="str">
        <f>Vrywaring!E100</f>
        <v>Junior</v>
      </c>
      <c r="D34" s="29">
        <v>60</v>
      </c>
      <c r="E34" s="27">
        <v>85</v>
      </c>
      <c r="F34" s="27">
        <v>90</v>
      </c>
      <c r="G34" s="27">
        <v>150</v>
      </c>
      <c r="H34" s="27">
        <v>95</v>
      </c>
      <c r="I34" s="30">
        <v>120</v>
      </c>
      <c r="J34" s="27">
        <f>SUM(D34:I34)</f>
        <v>600</v>
      </c>
    </row>
    <row r="35" spans="1:10" x14ac:dyDescent="0.3">
      <c r="A35" s="28">
        <f>Vrywaring!A62</f>
        <v>35</v>
      </c>
      <c r="B35" s="28" t="str">
        <f>Vrywaring!B62</f>
        <v>Erich Herselman</v>
      </c>
      <c r="C35" s="41" t="str">
        <f>Vrywaring!E62</f>
        <v>Jagters klas</v>
      </c>
      <c r="D35" s="29">
        <v>90</v>
      </c>
      <c r="E35" s="27">
        <v>65</v>
      </c>
      <c r="F35" s="27">
        <v>150</v>
      </c>
      <c r="G35" s="27">
        <v>60</v>
      </c>
      <c r="H35" s="27">
        <v>105</v>
      </c>
      <c r="I35" s="30">
        <v>120</v>
      </c>
      <c r="J35" s="27">
        <f>SUM(D35:I35)</f>
        <v>590</v>
      </c>
    </row>
    <row r="36" spans="1:10" x14ac:dyDescent="0.3">
      <c r="A36" s="28">
        <f>Vrywaring!A153</f>
        <v>84</v>
      </c>
      <c r="B36" s="28" t="str">
        <f>Vrywaring!B153</f>
        <v>Hennie Basson</v>
      </c>
      <c r="C36" s="41" t="str">
        <f>Vrywaring!E153</f>
        <v>Senior 50-59</v>
      </c>
      <c r="D36" s="29">
        <v>60</v>
      </c>
      <c r="E36" s="27">
        <v>100</v>
      </c>
      <c r="F36" s="27">
        <v>60</v>
      </c>
      <c r="G36" s="27">
        <v>120</v>
      </c>
      <c r="H36" s="27">
        <v>95</v>
      </c>
      <c r="I36" s="30">
        <v>150</v>
      </c>
      <c r="J36" s="27">
        <f>SUM(D36:I36)</f>
        <v>585</v>
      </c>
    </row>
    <row r="37" spans="1:10" x14ac:dyDescent="0.3">
      <c r="A37" s="28">
        <f>Vrywaring!A56</f>
        <v>29</v>
      </c>
      <c r="B37" s="28" t="str">
        <f>Vrywaring!B56</f>
        <v>Jaco Du Preez</v>
      </c>
      <c r="C37" s="41" t="str">
        <f>Vrywaring!E56</f>
        <v>Jagters klas</v>
      </c>
      <c r="D37" s="29">
        <v>120</v>
      </c>
      <c r="E37" s="27">
        <v>130</v>
      </c>
      <c r="F37" s="27">
        <v>0</v>
      </c>
      <c r="G37" s="27">
        <v>150</v>
      </c>
      <c r="H37" s="27">
        <v>90.3</v>
      </c>
      <c r="I37" s="30">
        <v>90</v>
      </c>
      <c r="J37" s="27">
        <f>SUM(D37:I37)</f>
        <v>580.29999999999995</v>
      </c>
    </row>
    <row r="38" spans="1:10" x14ac:dyDescent="0.3">
      <c r="A38" s="28">
        <f>Vrywaring!A28</f>
        <v>16</v>
      </c>
      <c r="B38" s="28" t="str">
        <f>Vrywaring!B28</f>
        <v>Cheryl Coetzee</v>
      </c>
      <c r="C38" s="41" t="str">
        <f>Vrywaring!E28</f>
        <v>Ladies</v>
      </c>
      <c r="D38" s="29">
        <v>90</v>
      </c>
      <c r="E38" s="27">
        <v>75</v>
      </c>
      <c r="F38" s="27">
        <v>120</v>
      </c>
      <c r="G38" s="27">
        <v>150</v>
      </c>
      <c r="H38" s="27">
        <v>55</v>
      </c>
      <c r="I38" s="30">
        <v>90</v>
      </c>
      <c r="J38" s="27">
        <f>SUM(D38:I38)</f>
        <v>580</v>
      </c>
    </row>
    <row r="39" spans="1:10" x14ac:dyDescent="0.3">
      <c r="A39" s="28">
        <f>Vrywaring!A124</f>
        <v>69</v>
      </c>
      <c r="B39" s="28" t="str">
        <f>Vrywaring!B124</f>
        <v>Alex Wasserman</v>
      </c>
      <c r="C39" s="41" t="str">
        <f>Vrywaring!E124</f>
        <v>Men (OPE)</v>
      </c>
      <c r="D39" s="29">
        <v>120</v>
      </c>
      <c r="E39" s="27">
        <v>150.5</v>
      </c>
      <c r="F39" s="27">
        <v>0</v>
      </c>
      <c r="G39" s="27">
        <v>90</v>
      </c>
      <c r="H39" s="27">
        <v>65</v>
      </c>
      <c r="I39" s="30">
        <v>150</v>
      </c>
      <c r="J39" s="27">
        <f>SUM(D39:I39)</f>
        <v>575.5</v>
      </c>
    </row>
    <row r="40" spans="1:10" x14ac:dyDescent="0.3">
      <c r="A40" s="28">
        <f>Vrywaring!A64</f>
        <v>37</v>
      </c>
      <c r="B40" s="28" t="str">
        <f>Vrywaring!B64</f>
        <v>Richard Hume</v>
      </c>
      <c r="C40" s="41" t="str">
        <f>Vrywaring!E64</f>
        <v>Jagters klas</v>
      </c>
      <c r="D40" s="29">
        <v>90</v>
      </c>
      <c r="E40" s="27">
        <v>95</v>
      </c>
      <c r="F40" s="27">
        <v>90</v>
      </c>
      <c r="G40" s="27">
        <v>30</v>
      </c>
      <c r="H40" s="27">
        <v>120</v>
      </c>
      <c r="I40" s="30">
        <v>150</v>
      </c>
      <c r="J40" s="27">
        <f>SUM(D40:I40)</f>
        <v>575</v>
      </c>
    </row>
    <row r="41" spans="1:10" x14ac:dyDescent="0.3">
      <c r="A41" s="28">
        <f>Vrywaring!A26</f>
        <v>14</v>
      </c>
      <c r="B41" s="28" t="str">
        <f>Vrywaring!B26</f>
        <v>Collin Church</v>
      </c>
      <c r="C41" s="41" t="str">
        <f>Vrywaring!E26</f>
        <v>Jagters klas</v>
      </c>
      <c r="D41" s="29">
        <v>120</v>
      </c>
      <c r="E41" s="27">
        <v>30.1</v>
      </c>
      <c r="F41" s="27">
        <v>120</v>
      </c>
      <c r="G41" s="27">
        <v>30</v>
      </c>
      <c r="H41" s="27">
        <v>150.5</v>
      </c>
      <c r="I41" s="30">
        <v>120</v>
      </c>
      <c r="J41" s="27">
        <f>SUM(D41:I41)</f>
        <v>570.6</v>
      </c>
    </row>
    <row r="42" spans="1:10" x14ac:dyDescent="0.3">
      <c r="A42" s="28">
        <f>Vrywaring!A126</f>
        <v>71</v>
      </c>
      <c r="B42" s="28" t="str">
        <f>Vrywaring!B126</f>
        <v>Stefanus Francois Wasserman</v>
      </c>
      <c r="C42" s="41" t="str">
        <f>Vrywaring!E126</f>
        <v>Men (OPE)</v>
      </c>
      <c r="D42" s="29">
        <v>90</v>
      </c>
      <c r="E42" s="27">
        <v>100</v>
      </c>
      <c r="F42" s="27">
        <v>60</v>
      </c>
      <c r="G42" s="27">
        <v>120</v>
      </c>
      <c r="H42" s="27">
        <v>105</v>
      </c>
      <c r="I42" s="30">
        <v>90</v>
      </c>
      <c r="J42" s="27">
        <f>SUM(D42:I42)</f>
        <v>565</v>
      </c>
    </row>
    <row r="43" spans="1:10" x14ac:dyDescent="0.3">
      <c r="A43" s="28">
        <f>Vrywaring!A119</f>
        <v>64</v>
      </c>
      <c r="B43" s="28" t="str">
        <f>Vrywaring!B119</f>
        <v>Charles van Gent</v>
      </c>
      <c r="C43" s="41" t="str">
        <f>Vrywaring!E119</f>
        <v>Jagters klas</v>
      </c>
      <c r="D43" s="29">
        <v>90</v>
      </c>
      <c r="E43" s="27">
        <v>85</v>
      </c>
      <c r="F43" s="27">
        <v>120</v>
      </c>
      <c r="G43" s="27">
        <v>120</v>
      </c>
      <c r="H43" s="27">
        <v>110.3</v>
      </c>
      <c r="I43" s="30">
        <v>30</v>
      </c>
      <c r="J43" s="27">
        <f>SUM(D43:I43)</f>
        <v>555.29999999999995</v>
      </c>
    </row>
    <row r="44" spans="1:10" x14ac:dyDescent="0.3">
      <c r="A44" s="28">
        <f>Vrywaring!A134</f>
        <v>79</v>
      </c>
      <c r="B44" s="28" t="str">
        <f>Vrywaring!B134</f>
        <v>Hugo Herbst</v>
      </c>
      <c r="C44" s="41" t="str">
        <f>Vrywaring!E134</f>
        <v>Senior 50-59</v>
      </c>
      <c r="D44" s="29">
        <v>90</v>
      </c>
      <c r="E44" s="27">
        <v>105</v>
      </c>
      <c r="F44" s="27">
        <v>60</v>
      </c>
      <c r="G44" s="27">
        <v>120</v>
      </c>
      <c r="H44" s="27">
        <v>90</v>
      </c>
      <c r="I44" s="30">
        <v>90</v>
      </c>
      <c r="J44" s="27">
        <f>SUM(D44:I44)</f>
        <v>555</v>
      </c>
    </row>
    <row r="45" spans="1:10" x14ac:dyDescent="0.3">
      <c r="A45" s="28">
        <f>Vrywaring!A17</f>
        <v>5</v>
      </c>
      <c r="B45" s="28" t="str">
        <f>Vrywaring!B17</f>
        <v>Ulrich Barnard</v>
      </c>
      <c r="C45" s="41" t="str">
        <f>Vrywaring!E17</f>
        <v>Men (OPE)</v>
      </c>
      <c r="D45" s="29">
        <v>120</v>
      </c>
      <c r="E45" s="27">
        <v>120</v>
      </c>
      <c r="F45" s="27">
        <v>90</v>
      </c>
      <c r="G45" s="27">
        <v>90</v>
      </c>
      <c r="H45" s="27">
        <v>100.2</v>
      </c>
      <c r="I45" s="30">
        <v>30</v>
      </c>
      <c r="J45" s="27">
        <f>SUM(D45:I45)</f>
        <v>550.20000000000005</v>
      </c>
    </row>
    <row r="46" spans="1:10" x14ac:dyDescent="0.3">
      <c r="A46" s="28">
        <f>Vrywaring!A18</f>
        <v>6</v>
      </c>
      <c r="B46" s="28" t="str">
        <f>Vrywaring!B18</f>
        <v>Niel Basson</v>
      </c>
      <c r="C46" s="41" t="str">
        <f>Vrywaring!E18</f>
        <v>Veteran &gt;60</v>
      </c>
      <c r="D46" s="29">
        <v>90</v>
      </c>
      <c r="E46" s="27">
        <v>120</v>
      </c>
      <c r="F46" s="27">
        <v>0</v>
      </c>
      <c r="G46" s="27">
        <v>150</v>
      </c>
      <c r="H46" s="27">
        <v>70</v>
      </c>
      <c r="I46" s="30">
        <v>120</v>
      </c>
      <c r="J46" s="27">
        <f>SUM(D46:I46)</f>
        <v>550</v>
      </c>
    </row>
    <row r="47" spans="1:10" x14ac:dyDescent="0.3">
      <c r="A47" s="28">
        <f>Vrywaring!A92</f>
        <v>51</v>
      </c>
      <c r="B47" s="28" t="str">
        <f>Vrywaring!B92</f>
        <v>Izak Potgieter</v>
      </c>
      <c r="C47" s="41" t="str">
        <f>Vrywaring!E92</f>
        <v>Jagters klas</v>
      </c>
      <c r="D47" s="29">
        <v>60</v>
      </c>
      <c r="E47" s="27">
        <v>85</v>
      </c>
      <c r="F47" s="27">
        <v>90</v>
      </c>
      <c r="G47" s="27">
        <v>90</v>
      </c>
      <c r="H47" s="27">
        <v>130.19999999999999</v>
      </c>
      <c r="I47" s="30">
        <v>90</v>
      </c>
      <c r="J47" s="27">
        <f>SUM(D47:I47)</f>
        <v>545.20000000000005</v>
      </c>
    </row>
    <row r="48" spans="1:10" x14ac:dyDescent="0.3">
      <c r="A48" s="28">
        <f>Vrywaring!A132</f>
        <v>77</v>
      </c>
      <c r="B48" s="28" t="str">
        <f>Vrywaring!B132</f>
        <v>Braams Cilliers</v>
      </c>
      <c r="C48" s="41" t="str">
        <f>Vrywaring!E132</f>
        <v>Jagters klas</v>
      </c>
      <c r="D48" s="29">
        <v>90</v>
      </c>
      <c r="E48" s="27">
        <v>105</v>
      </c>
      <c r="F48" s="27">
        <v>120</v>
      </c>
      <c r="G48" s="27">
        <v>30</v>
      </c>
      <c r="H48" s="27">
        <v>100</v>
      </c>
      <c r="I48" s="30">
        <v>90</v>
      </c>
      <c r="J48" s="27">
        <f>SUM(D48:I48)</f>
        <v>535</v>
      </c>
    </row>
    <row r="49" spans="1:10" x14ac:dyDescent="0.3">
      <c r="A49" s="28">
        <f>Vrywaring!A48</f>
        <v>21</v>
      </c>
      <c r="B49" s="28" t="str">
        <f>Vrywaring!B48</f>
        <v>Nicola de Kock</v>
      </c>
      <c r="C49" s="41" t="str">
        <f>Vrywaring!E48</f>
        <v>Jagters klas</v>
      </c>
      <c r="D49" s="29">
        <v>90</v>
      </c>
      <c r="E49" s="27">
        <v>150.1</v>
      </c>
      <c r="F49" s="27">
        <v>0</v>
      </c>
      <c r="G49" s="27">
        <v>90</v>
      </c>
      <c r="H49" s="27">
        <v>130.19999999999999</v>
      </c>
      <c r="I49" s="30">
        <v>60</v>
      </c>
      <c r="J49" s="27">
        <f>SUM(D49:I49)</f>
        <v>520.29999999999995</v>
      </c>
    </row>
    <row r="50" spans="1:10" x14ac:dyDescent="0.3">
      <c r="A50" s="28">
        <f>Vrywaring!A49</f>
        <v>22</v>
      </c>
      <c r="B50" s="28" t="str">
        <f>Vrywaring!B49</f>
        <v>Janco de Kock</v>
      </c>
      <c r="C50" s="41" t="str">
        <f>Vrywaring!E49</f>
        <v>Jagters klas</v>
      </c>
      <c r="D50" s="29">
        <v>90</v>
      </c>
      <c r="E50" s="27">
        <v>75</v>
      </c>
      <c r="F50" s="27">
        <v>60</v>
      </c>
      <c r="G50" s="27">
        <v>90</v>
      </c>
      <c r="H50" s="27">
        <v>80.2</v>
      </c>
      <c r="I50" s="30">
        <v>120</v>
      </c>
      <c r="J50" s="27">
        <f>SUM(D50:I50)</f>
        <v>515.20000000000005</v>
      </c>
    </row>
    <row r="51" spans="1:10" x14ac:dyDescent="0.3">
      <c r="A51" s="28">
        <f>Vrywaring!A88</f>
        <v>47</v>
      </c>
      <c r="B51" s="28" t="str">
        <f>Vrywaring!B88</f>
        <v>Renard Oelofsen</v>
      </c>
      <c r="C51" s="41" t="str">
        <f>Vrywaring!E88</f>
        <v>Veteran &gt;60</v>
      </c>
      <c r="D51" s="29">
        <v>60</v>
      </c>
      <c r="E51" s="27">
        <v>110</v>
      </c>
      <c r="F51" s="27">
        <v>0</v>
      </c>
      <c r="G51" s="27">
        <v>120</v>
      </c>
      <c r="H51" s="27">
        <v>75</v>
      </c>
      <c r="I51" s="30">
        <v>150</v>
      </c>
      <c r="J51" s="27">
        <f>SUM(D51:I51)</f>
        <v>515</v>
      </c>
    </row>
    <row r="52" spans="1:10" x14ac:dyDescent="0.3">
      <c r="A52" s="28">
        <f>Vrywaring!A30</f>
        <v>18</v>
      </c>
      <c r="B52" s="28" t="str">
        <f>Vrywaring!B30</f>
        <v>Leon Crous</v>
      </c>
      <c r="C52" s="41" t="str">
        <f>Vrywaring!E30</f>
        <v>Jagters klas</v>
      </c>
      <c r="D52" s="29">
        <v>60</v>
      </c>
      <c r="E52" s="27">
        <v>95</v>
      </c>
      <c r="F52" s="27">
        <v>0</v>
      </c>
      <c r="G52" s="27">
        <v>150</v>
      </c>
      <c r="H52" s="27">
        <v>90</v>
      </c>
      <c r="I52" s="30">
        <v>120</v>
      </c>
      <c r="J52" s="27">
        <f>SUM(D52:I52)</f>
        <v>515</v>
      </c>
    </row>
    <row r="53" spans="1:10" x14ac:dyDescent="0.3">
      <c r="A53" s="28">
        <f>Vrywaring!A93</f>
        <v>52</v>
      </c>
      <c r="B53" s="28" t="str">
        <f>Vrywaring!B93</f>
        <v>Reece Rademeyer</v>
      </c>
      <c r="C53" s="41" t="str">
        <f>Vrywaring!E93</f>
        <v>Men (OPE)</v>
      </c>
      <c r="D53" s="29">
        <v>90</v>
      </c>
      <c r="E53" s="27">
        <v>0</v>
      </c>
      <c r="F53" s="27">
        <v>90</v>
      </c>
      <c r="G53" s="27">
        <v>150</v>
      </c>
      <c r="H53" s="27">
        <v>65</v>
      </c>
      <c r="I53" s="30">
        <v>120</v>
      </c>
      <c r="J53" s="27">
        <f>SUM(D53:I53)</f>
        <v>515</v>
      </c>
    </row>
    <row r="54" spans="1:10" x14ac:dyDescent="0.3">
      <c r="A54" s="28">
        <f>Vrywaring!A122</f>
        <v>67</v>
      </c>
      <c r="B54" s="28" t="str">
        <f>Vrywaring!B122</f>
        <v>Ineke van Zyl</v>
      </c>
      <c r="C54" s="41" t="str">
        <f>Vrywaring!E122</f>
        <v>Junior</v>
      </c>
      <c r="D54" s="29">
        <v>90</v>
      </c>
      <c r="E54" s="27">
        <v>125</v>
      </c>
      <c r="F54" s="27">
        <v>0</v>
      </c>
      <c r="G54" s="27">
        <v>150</v>
      </c>
      <c r="H54" s="27">
        <v>30</v>
      </c>
      <c r="I54" s="30">
        <v>120</v>
      </c>
      <c r="J54" s="27">
        <f>SUM(D54:I54)</f>
        <v>515</v>
      </c>
    </row>
    <row r="55" spans="1:10" x14ac:dyDescent="0.3">
      <c r="A55" s="28">
        <f>Vrywaring!A63</f>
        <v>36</v>
      </c>
      <c r="B55" s="28" t="str">
        <f>Vrywaring!B63</f>
        <v>Waldo Herselman</v>
      </c>
      <c r="C55" s="41" t="str">
        <f>Vrywaring!E63</f>
        <v>Junior</v>
      </c>
      <c r="D55" s="29">
        <v>30</v>
      </c>
      <c r="E55" s="27">
        <v>80.2</v>
      </c>
      <c r="F55" s="27">
        <v>90</v>
      </c>
      <c r="G55" s="27">
        <v>120</v>
      </c>
      <c r="H55" s="27">
        <v>35</v>
      </c>
      <c r="I55" s="30">
        <v>150</v>
      </c>
      <c r="J55" s="27">
        <f>SUM(D55:I55)</f>
        <v>505.2</v>
      </c>
    </row>
    <row r="56" spans="1:10" ht="15.6" x14ac:dyDescent="0.3">
      <c r="A56" s="28">
        <f>Vrywaring!A25</f>
        <v>13</v>
      </c>
      <c r="B56" s="28" t="str">
        <f>Vrywaring!B25</f>
        <v>Albert Brand</v>
      </c>
      <c r="C56" s="41" t="str">
        <f>Vrywaring!E25</f>
        <v>Jagters klas</v>
      </c>
      <c r="D56" s="31">
        <v>30</v>
      </c>
      <c r="E56" s="32">
        <v>20</v>
      </c>
      <c r="F56" s="32">
        <v>120</v>
      </c>
      <c r="G56" s="32">
        <v>60</v>
      </c>
      <c r="H56" s="32">
        <v>140</v>
      </c>
      <c r="I56" s="33">
        <v>120</v>
      </c>
      <c r="J56" s="27">
        <f>SUM(D56:I56)</f>
        <v>490</v>
      </c>
    </row>
    <row r="57" spans="1:10" x14ac:dyDescent="0.3">
      <c r="A57" s="28">
        <f>Vrywaring!A97</f>
        <v>56</v>
      </c>
      <c r="B57" s="28" t="str">
        <f>Vrywaring!B97</f>
        <v>Tommie Scheepers</v>
      </c>
      <c r="C57" s="41" t="str">
        <f>Vrywaring!E97</f>
        <v>Veteran &gt;60</v>
      </c>
      <c r="D57" s="29">
        <v>120</v>
      </c>
      <c r="E57" s="27">
        <v>85</v>
      </c>
      <c r="F57" s="27">
        <v>60</v>
      </c>
      <c r="G57" s="27">
        <v>120</v>
      </c>
      <c r="H57" s="27">
        <v>-25</v>
      </c>
      <c r="I57" s="30">
        <v>120</v>
      </c>
      <c r="J57" s="27">
        <f>SUM(D57:I57)</f>
        <v>480</v>
      </c>
    </row>
    <row r="58" spans="1:10" x14ac:dyDescent="0.3">
      <c r="A58" s="28">
        <f>Vrywaring!A129</f>
        <v>74</v>
      </c>
      <c r="B58" s="28" t="str">
        <f>Vrywaring!B129</f>
        <v>Stefanus Fanie Wasserman</v>
      </c>
      <c r="C58" s="41" t="str">
        <f>Vrywaring!E129</f>
        <v>Senior 50-59</v>
      </c>
      <c r="D58" s="29">
        <v>60</v>
      </c>
      <c r="E58" s="27">
        <v>120</v>
      </c>
      <c r="F58" s="27">
        <v>60</v>
      </c>
      <c r="G58" s="27">
        <v>90</v>
      </c>
      <c r="H58" s="27">
        <v>30</v>
      </c>
      <c r="I58" s="30">
        <v>120</v>
      </c>
      <c r="J58" s="27">
        <f>SUM(D58:I58)</f>
        <v>480</v>
      </c>
    </row>
    <row r="59" spans="1:10" x14ac:dyDescent="0.3">
      <c r="A59" s="28">
        <f>Vrywaring!A94</f>
        <v>53</v>
      </c>
      <c r="B59" s="28" t="str">
        <f>Vrywaring!B94</f>
        <v>Rey Rademeyer</v>
      </c>
      <c r="C59" s="41" t="str">
        <f>Vrywaring!E94</f>
        <v>Men (OPE)</v>
      </c>
      <c r="D59" s="29">
        <v>90</v>
      </c>
      <c r="E59" s="27">
        <v>85</v>
      </c>
      <c r="F59" s="27">
        <v>60</v>
      </c>
      <c r="G59" s="27">
        <v>60</v>
      </c>
      <c r="H59" s="27">
        <v>85.1</v>
      </c>
      <c r="I59" s="30">
        <v>90</v>
      </c>
      <c r="J59" s="27">
        <f>SUM(D59:I59)</f>
        <v>470.1</v>
      </c>
    </row>
    <row r="60" spans="1:10" x14ac:dyDescent="0.3">
      <c r="A60" s="28">
        <f>Vrywaring!A135</f>
        <v>80</v>
      </c>
      <c r="B60" s="28" t="str">
        <f>Vrywaring!B135</f>
        <v>Ryan Herbst</v>
      </c>
      <c r="C60" s="41" t="str">
        <f>Vrywaring!E135</f>
        <v>Junior</v>
      </c>
      <c r="D60" s="29">
        <v>90</v>
      </c>
      <c r="E60" s="27">
        <v>105</v>
      </c>
      <c r="F60" s="27">
        <v>90</v>
      </c>
      <c r="G60" s="27">
        <v>60</v>
      </c>
      <c r="H60" s="27">
        <v>65.099999999999994</v>
      </c>
      <c r="I60" s="30">
        <v>60</v>
      </c>
      <c r="J60" s="27">
        <f>SUM(D60:I60)</f>
        <v>470.1</v>
      </c>
    </row>
    <row r="61" spans="1:10" x14ac:dyDescent="0.3">
      <c r="A61" s="28">
        <f>Vrywaring!A32</f>
        <v>20</v>
      </c>
      <c r="B61" s="28" t="str">
        <f>Vrywaring!B32</f>
        <v>Johan de Bruyn</v>
      </c>
      <c r="C61" s="41" t="str">
        <f>Vrywaring!E32</f>
        <v>Jagters klas</v>
      </c>
      <c r="D61" s="29">
        <v>90</v>
      </c>
      <c r="E61" s="27">
        <v>100</v>
      </c>
      <c r="F61" s="27">
        <v>30</v>
      </c>
      <c r="G61" s="27">
        <v>120</v>
      </c>
      <c r="H61" s="27">
        <v>120.2</v>
      </c>
      <c r="I61" s="30">
        <v>0</v>
      </c>
      <c r="J61" s="27">
        <f>SUM(D61:I61)</f>
        <v>460.2</v>
      </c>
    </row>
    <row r="62" spans="1:10" x14ac:dyDescent="0.3">
      <c r="A62" s="28">
        <f>Vrywaring!A152</f>
        <v>83</v>
      </c>
      <c r="B62" s="28" t="str">
        <f>Vrywaring!B152</f>
        <v>Francois Stumke</v>
      </c>
      <c r="C62" s="41" t="str">
        <f>Vrywaring!E152</f>
        <v>Men (OPE)</v>
      </c>
      <c r="D62" s="29">
        <v>60</v>
      </c>
      <c r="E62" s="27">
        <v>85.1</v>
      </c>
      <c r="F62" s="27">
        <v>0</v>
      </c>
      <c r="G62" s="27">
        <v>90</v>
      </c>
      <c r="H62" s="27">
        <v>150</v>
      </c>
      <c r="I62" s="30">
        <v>60</v>
      </c>
      <c r="J62" s="27">
        <f>SUM(D62:I62)</f>
        <v>445.1</v>
      </c>
    </row>
    <row r="63" spans="1:10" x14ac:dyDescent="0.3">
      <c r="A63" s="28">
        <f>Vrywaring!A24</f>
        <v>12</v>
      </c>
      <c r="B63" s="28" t="str">
        <f>Vrywaring!B24</f>
        <v>Jan Hendrik Bouwer</v>
      </c>
      <c r="C63" s="41" t="str">
        <f>Vrywaring!E24</f>
        <v>Men (OPE)</v>
      </c>
      <c r="D63" s="29">
        <v>60</v>
      </c>
      <c r="E63" s="27">
        <v>60</v>
      </c>
      <c r="F63" s="27">
        <v>90</v>
      </c>
      <c r="G63" s="27">
        <v>90</v>
      </c>
      <c r="H63" s="27">
        <v>55</v>
      </c>
      <c r="I63" s="30">
        <v>90</v>
      </c>
      <c r="J63" s="27">
        <f>SUM(D63:I63)</f>
        <v>445</v>
      </c>
    </row>
    <row r="64" spans="1:10" x14ac:dyDescent="0.3">
      <c r="A64" s="28">
        <f>Vrywaring!A99</f>
        <v>58</v>
      </c>
      <c r="B64" s="28" t="str">
        <f>Vrywaring!B99</f>
        <v>Ronald Smith</v>
      </c>
      <c r="C64" s="41" t="str">
        <f>Vrywaring!E99</f>
        <v>Jagters klas</v>
      </c>
      <c r="D64" s="29">
        <v>30</v>
      </c>
      <c r="E64" s="27">
        <v>105</v>
      </c>
      <c r="F64" s="27">
        <v>60</v>
      </c>
      <c r="G64" s="27">
        <v>120</v>
      </c>
      <c r="H64" s="27">
        <v>120.1</v>
      </c>
      <c r="I64" s="30">
        <v>0</v>
      </c>
      <c r="J64" s="27">
        <f>SUM(D64:I64)</f>
        <v>435.1</v>
      </c>
    </row>
    <row r="65" spans="1:10" x14ac:dyDescent="0.3">
      <c r="A65" s="28">
        <f>Vrywaring!A22</f>
        <v>10</v>
      </c>
      <c r="B65" s="28" t="str">
        <f>Vrywaring!B22</f>
        <v>Michael Bosch</v>
      </c>
      <c r="C65" s="41" t="str">
        <f>Vrywaring!E22</f>
        <v>Men (OPE)</v>
      </c>
      <c r="D65" s="29">
        <v>90</v>
      </c>
      <c r="E65" s="27">
        <v>60.1</v>
      </c>
      <c r="F65" s="27">
        <v>0</v>
      </c>
      <c r="G65" s="27">
        <v>150</v>
      </c>
      <c r="H65" s="27">
        <v>70</v>
      </c>
      <c r="I65" s="30">
        <v>60</v>
      </c>
      <c r="J65" s="27">
        <f>SUM(D65:I65)</f>
        <v>430.1</v>
      </c>
    </row>
    <row r="66" spans="1:10" x14ac:dyDescent="0.3">
      <c r="A66" s="28">
        <f>Vrywaring!A54</f>
        <v>27</v>
      </c>
      <c r="B66" s="28" t="str">
        <f>Vrywaring!B54</f>
        <v>Dewet Dorfling</v>
      </c>
      <c r="C66" s="41" t="str">
        <f>Vrywaring!E54</f>
        <v>Jagters klas</v>
      </c>
      <c r="D66" s="29">
        <v>120</v>
      </c>
      <c r="E66" s="27">
        <v>120</v>
      </c>
      <c r="F66" s="27">
        <v>90</v>
      </c>
      <c r="G66" s="27">
        <v>60</v>
      </c>
      <c r="H66" s="27">
        <v>15</v>
      </c>
      <c r="I66" s="30">
        <v>0</v>
      </c>
      <c r="J66" s="27">
        <f>SUM(D66:I66)</f>
        <v>405</v>
      </c>
    </row>
    <row r="67" spans="1:10" x14ac:dyDescent="0.3">
      <c r="A67" s="28">
        <f>Vrywaring!A116</f>
        <v>61</v>
      </c>
      <c r="B67" s="28" t="str">
        <f>Vrywaring!B116</f>
        <v>Aiden Strydom</v>
      </c>
      <c r="C67" s="41" t="str">
        <f>Vrywaring!E116</f>
        <v>Men (OPE)</v>
      </c>
      <c r="D67" s="29">
        <v>60</v>
      </c>
      <c r="E67" s="27">
        <v>85</v>
      </c>
      <c r="F67" s="27">
        <v>60</v>
      </c>
      <c r="G67" s="27">
        <v>120</v>
      </c>
      <c r="H67" s="27">
        <v>75</v>
      </c>
      <c r="I67" s="30">
        <v>0</v>
      </c>
      <c r="J67" s="27">
        <f>SUM(D67:I67)</f>
        <v>400</v>
      </c>
    </row>
    <row r="68" spans="1:10" x14ac:dyDescent="0.3">
      <c r="A68" s="28">
        <f>Vrywaring!A127</f>
        <v>72</v>
      </c>
      <c r="B68" s="28" t="str">
        <f>Vrywaring!B127</f>
        <v>Leon Wium</v>
      </c>
      <c r="C68" s="41" t="str">
        <f>Vrywaring!E127</f>
        <v>Veteran &gt;60</v>
      </c>
      <c r="D68" s="29">
        <v>60</v>
      </c>
      <c r="E68" s="27">
        <v>-75</v>
      </c>
      <c r="F68" s="27">
        <v>60</v>
      </c>
      <c r="G68" s="27">
        <v>150</v>
      </c>
      <c r="H68" s="27">
        <v>85</v>
      </c>
      <c r="I68" s="30">
        <v>120</v>
      </c>
      <c r="J68" s="27">
        <f>SUM(D68:I68)</f>
        <v>400</v>
      </c>
    </row>
    <row r="69" spans="1:10" x14ac:dyDescent="0.3">
      <c r="A69" s="28">
        <f>Vrywaring!A59</f>
        <v>32</v>
      </c>
      <c r="B69" s="28" t="str">
        <f>Vrywaring!B59</f>
        <v>Johan Fourie</v>
      </c>
      <c r="C69" s="41" t="str">
        <f>Vrywaring!E59</f>
        <v>Veteran &gt;60</v>
      </c>
      <c r="D69" s="29">
        <v>30</v>
      </c>
      <c r="E69" s="27">
        <v>90</v>
      </c>
      <c r="F69" s="27">
        <v>0</v>
      </c>
      <c r="G69" s="27">
        <v>90</v>
      </c>
      <c r="H69" s="27">
        <v>20</v>
      </c>
      <c r="I69" s="30">
        <v>150</v>
      </c>
      <c r="J69" s="27">
        <f>SUM(D69:I69)</f>
        <v>380</v>
      </c>
    </row>
    <row r="70" spans="1:10" hidden="1" x14ac:dyDescent="0.3">
      <c r="A70" s="28">
        <f>Vrywaring!A151</f>
        <v>82</v>
      </c>
      <c r="B70" s="28" t="str">
        <f>Vrywaring!B151</f>
        <v>Joah Fourie</v>
      </c>
      <c r="C70" s="41" t="str">
        <f>Vrywaring!E151</f>
        <v>Penkop</v>
      </c>
      <c r="D70" s="29">
        <v>0</v>
      </c>
      <c r="E70" s="27">
        <v>75</v>
      </c>
      <c r="F70" s="27">
        <v>90</v>
      </c>
      <c r="G70" s="27">
        <v>120</v>
      </c>
      <c r="H70" s="27">
        <v>25</v>
      </c>
      <c r="I70" s="30">
        <v>60</v>
      </c>
      <c r="J70" s="27">
        <f>SUM(D70:I70)</f>
        <v>370</v>
      </c>
    </row>
    <row r="71" spans="1:10" x14ac:dyDescent="0.3">
      <c r="A71" s="28">
        <f>Vrywaring!A95</f>
        <v>54</v>
      </c>
      <c r="B71" s="28" t="str">
        <f>Vrywaring!B95</f>
        <v>Rushil Reddy</v>
      </c>
      <c r="C71" s="41" t="str">
        <f>Vrywaring!E95</f>
        <v>Men (OPE)</v>
      </c>
      <c r="D71" s="29">
        <v>90</v>
      </c>
      <c r="E71" s="27">
        <v>85</v>
      </c>
      <c r="F71" s="27">
        <v>0</v>
      </c>
      <c r="G71" s="27">
        <v>120</v>
      </c>
      <c r="H71" s="27">
        <v>40</v>
      </c>
      <c r="I71" s="30">
        <v>30</v>
      </c>
      <c r="J71" s="27">
        <f>SUM(D71:I71)</f>
        <v>365</v>
      </c>
    </row>
    <row r="72" spans="1:10" x14ac:dyDescent="0.3">
      <c r="A72" s="28">
        <f>Vrywaring!A85</f>
        <v>44</v>
      </c>
      <c r="B72" s="28" t="str">
        <f>Vrywaring!B85</f>
        <v>Wilhelm Loock</v>
      </c>
      <c r="C72" s="41" t="str">
        <f>Vrywaring!E85</f>
        <v>Jagters klas</v>
      </c>
      <c r="D72" s="29">
        <v>60</v>
      </c>
      <c r="E72" s="27">
        <v>0</v>
      </c>
      <c r="F72" s="27">
        <v>60</v>
      </c>
      <c r="G72" s="27">
        <v>60</v>
      </c>
      <c r="H72" s="27">
        <v>125.3</v>
      </c>
      <c r="I72" s="30">
        <v>30</v>
      </c>
      <c r="J72" s="27">
        <f>SUM(D72:I72)</f>
        <v>335.3</v>
      </c>
    </row>
    <row r="73" spans="1:10" x14ac:dyDescent="0.3">
      <c r="A73" s="28">
        <f>Vrywaring!A120</f>
        <v>65</v>
      </c>
      <c r="B73" s="28" t="str">
        <f>Vrywaring!B120</f>
        <v>Tanya Wasserman</v>
      </c>
      <c r="C73" s="41" t="str">
        <f>Vrywaring!E120</f>
        <v>Jagters klas</v>
      </c>
      <c r="D73" s="29">
        <v>30</v>
      </c>
      <c r="E73" s="27">
        <v>110</v>
      </c>
      <c r="F73" s="27">
        <v>0</v>
      </c>
      <c r="G73" s="27">
        <v>0</v>
      </c>
      <c r="H73" s="27">
        <v>80.2</v>
      </c>
      <c r="I73" s="30">
        <v>90</v>
      </c>
      <c r="J73" s="27">
        <f>SUM(D73:I73)</f>
        <v>310.2</v>
      </c>
    </row>
    <row r="74" spans="1:10" x14ac:dyDescent="0.3">
      <c r="A74" s="28">
        <f>Vrywaring!A118</f>
        <v>63</v>
      </c>
      <c r="B74" s="28" t="str">
        <f>Vrywaring!B118</f>
        <v>Pieter Strydom</v>
      </c>
      <c r="C74" s="41" t="str">
        <f>Vrywaring!E118</f>
        <v>Junior</v>
      </c>
      <c r="D74" s="29">
        <v>60</v>
      </c>
      <c r="E74" s="27">
        <v>65</v>
      </c>
      <c r="F74" s="27">
        <v>60</v>
      </c>
      <c r="G74" s="27">
        <v>60</v>
      </c>
      <c r="H74" s="27">
        <v>35</v>
      </c>
      <c r="I74" s="30">
        <v>30</v>
      </c>
      <c r="J74" s="27">
        <f>SUM(D74:I74)</f>
        <v>310</v>
      </c>
    </row>
    <row r="75" spans="1:10" x14ac:dyDescent="0.3">
      <c r="A75" s="28">
        <f>Vrywaring!A27</f>
        <v>15</v>
      </c>
      <c r="B75" s="28" t="str">
        <f>Vrywaring!B27</f>
        <v>Jannineke Cockrell</v>
      </c>
      <c r="C75" s="41" t="str">
        <f>Vrywaring!E27</f>
        <v>Jagters klas</v>
      </c>
      <c r="D75" s="29">
        <v>30</v>
      </c>
      <c r="E75" s="27">
        <v>45</v>
      </c>
      <c r="F75" s="27">
        <v>60</v>
      </c>
      <c r="G75" s="27">
        <v>60</v>
      </c>
      <c r="H75" s="27">
        <v>95</v>
      </c>
      <c r="I75" s="30">
        <v>0</v>
      </c>
      <c r="J75" s="27">
        <f>SUM(D75:I75)</f>
        <v>290</v>
      </c>
    </row>
    <row r="76" spans="1:10" x14ac:dyDescent="0.3">
      <c r="A76" s="28">
        <f>Vrywaring!A66</f>
        <v>39</v>
      </c>
      <c r="B76" s="28" t="str">
        <f>Vrywaring!B66</f>
        <v>Nathan Jones</v>
      </c>
      <c r="C76" s="41" t="str">
        <f>Vrywaring!E66</f>
        <v>Jagters klas</v>
      </c>
      <c r="D76" s="29">
        <v>90</v>
      </c>
      <c r="E76" s="27">
        <v>-40</v>
      </c>
      <c r="F76" s="27">
        <v>60</v>
      </c>
      <c r="G76" s="27">
        <v>90</v>
      </c>
      <c r="H76" s="27">
        <v>70.099999999999994</v>
      </c>
      <c r="I76" s="30">
        <v>0</v>
      </c>
      <c r="J76" s="27">
        <f>SUM(D76:I76)</f>
        <v>270.10000000000002</v>
      </c>
    </row>
    <row r="77" spans="1:10" x14ac:dyDescent="0.3">
      <c r="A77" s="28">
        <f>Vrywaring!A20</f>
        <v>8</v>
      </c>
      <c r="B77" s="28" t="str">
        <f>Vrywaring!B20</f>
        <v>Carina Bester</v>
      </c>
      <c r="C77" s="41" t="str">
        <f>Vrywaring!E20</f>
        <v>Jagters klas</v>
      </c>
      <c r="D77" s="29">
        <v>30</v>
      </c>
      <c r="E77" s="27">
        <v>0</v>
      </c>
      <c r="F77" s="27">
        <v>60</v>
      </c>
      <c r="G77" s="27">
        <v>90</v>
      </c>
      <c r="H77" s="27">
        <v>85</v>
      </c>
      <c r="I77" s="30">
        <v>0</v>
      </c>
      <c r="J77" s="27">
        <f>SUM(D77:I77)</f>
        <v>265</v>
      </c>
    </row>
    <row r="78" spans="1:10" x14ac:dyDescent="0.3">
      <c r="A78" s="28">
        <f>Vrywaring!A128</f>
        <v>73</v>
      </c>
      <c r="B78" s="28" t="str">
        <f>Vrywaring!B128</f>
        <v>James Zondagh</v>
      </c>
      <c r="C78" s="41" t="str">
        <f>Vrywaring!E128</f>
        <v>Jagters klas</v>
      </c>
      <c r="D78" s="29">
        <v>30</v>
      </c>
      <c r="E78" s="27">
        <v>0</v>
      </c>
      <c r="F78" s="27">
        <v>60</v>
      </c>
      <c r="G78" s="27">
        <v>60</v>
      </c>
      <c r="H78" s="27">
        <v>85</v>
      </c>
      <c r="I78" s="30">
        <v>0</v>
      </c>
      <c r="J78" s="27">
        <f>SUM(D78:I78)</f>
        <v>235</v>
      </c>
    </row>
    <row r="79" spans="1:10" x14ac:dyDescent="0.3">
      <c r="A79" s="28">
        <f>Vrywaring!A16</f>
        <v>4</v>
      </c>
      <c r="B79" s="28" t="str">
        <f>Vrywaring!B16</f>
        <v>Pierre Barnard</v>
      </c>
      <c r="C79" s="41" t="str">
        <f>Vrywaring!E16</f>
        <v>Junior</v>
      </c>
      <c r="D79" s="29">
        <v>30</v>
      </c>
      <c r="E79" s="27">
        <v>5</v>
      </c>
      <c r="F79" s="27">
        <v>0</v>
      </c>
      <c r="G79" s="27">
        <v>90</v>
      </c>
      <c r="H79" s="27">
        <v>65.2</v>
      </c>
      <c r="I79" s="30">
        <v>30</v>
      </c>
      <c r="J79" s="27">
        <f>SUM(D79:I79)</f>
        <v>220.2</v>
      </c>
    </row>
    <row r="80" spans="1:10" x14ac:dyDescent="0.3">
      <c r="A80" s="28">
        <f>Vrywaring!A57</f>
        <v>30</v>
      </c>
      <c r="B80" s="28" t="str">
        <f>Vrywaring!B57</f>
        <v>Keith Eden</v>
      </c>
      <c r="C80" s="41" t="str">
        <f>Vrywaring!E57</f>
        <v>Men (OPE)</v>
      </c>
      <c r="D80" s="29">
        <v>90</v>
      </c>
      <c r="E80" s="27">
        <v>30</v>
      </c>
      <c r="F80" s="27">
        <v>0</v>
      </c>
      <c r="G80" s="27">
        <v>60</v>
      </c>
      <c r="H80" s="27">
        <v>25</v>
      </c>
      <c r="I80" s="30">
        <v>0</v>
      </c>
      <c r="J80" s="27">
        <f>SUM(D80:I80)</f>
        <v>205</v>
      </c>
    </row>
    <row r="81" spans="1:10" hidden="1" x14ac:dyDescent="0.3">
      <c r="A81" s="28">
        <f>Vrywaring!A31</f>
        <v>19</v>
      </c>
      <c r="B81" s="28" t="str">
        <f>Vrywaring!B31</f>
        <v>Lourens Crous</v>
      </c>
      <c r="C81" s="41" t="str">
        <f>Vrywaring!E31</f>
        <v>Penkop</v>
      </c>
      <c r="D81" s="29">
        <v>0</v>
      </c>
      <c r="E81" s="27">
        <v>50</v>
      </c>
      <c r="F81" s="27">
        <v>60</v>
      </c>
      <c r="G81" s="27">
        <v>0</v>
      </c>
      <c r="H81" s="27">
        <v>60</v>
      </c>
      <c r="I81" s="30">
        <v>0</v>
      </c>
      <c r="J81" s="27">
        <f>SUM(D81:I81)</f>
        <v>170</v>
      </c>
    </row>
    <row r="82" spans="1:10" x14ac:dyDescent="0.3">
      <c r="A82" s="28">
        <f>Vrywaring!A87</f>
        <v>46</v>
      </c>
      <c r="B82" s="28" t="str">
        <f>Vrywaring!B87</f>
        <v>Johan Lubbe</v>
      </c>
      <c r="C82" s="41" t="str">
        <f>Vrywaring!E87</f>
        <v>Jagters klas</v>
      </c>
      <c r="D82" s="29">
        <v>30</v>
      </c>
      <c r="E82" s="27">
        <v>0</v>
      </c>
      <c r="F82" s="27">
        <v>0</v>
      </c>
      <c r="G82" s="27">
        <v>30</v>
      </c>
      <c r="H82" s="27">
        <v>40</v>
      </c>
      <c r="I82" s="30">
        <v>0</v>
      </c>
      <c r="J82" s="27">
        <f>SUM(D82:I82)</f>
        <v>100</v>
      </c>
    </row>
    <row r="83" spans="1:10" hidden="1" x14ac:dyDescent="0.3">
      <c r="A83" s="28">
        <f>Vrywaring!A29</f>
        <v>17</v>
      </c>
      <c r="B83" s="28" t="str">
        <f>Vrywaring!B29</f>
        <v>Constandt Crous</v>
      </c>
      <c r="C83" s="41" t="str">
        <f>Vrywaring!E29</f>
        <v>Junior</v>
      </c>
      <c r="D83" s="29">
        <v>0</v>
      </c>
      <c r="E83" s="27">
        <v>-25</v>
      </c>
      <c r="F83" s="27">
        <v>0</v>
      </c>
      <c r="G83" s="27">
        <v>60</v>
      </c>
      <c r="H83" s="27">
        <v>-10</v>
      </c>
      <c r="I83" s="30">
        <v>0</v>
      </c>
      <c r="J83" s="27">
        <f t="shared" ref="J68:J99" si="1">SUM(D83:I83)</f>
        <v>25</v>
      </c>
    </row>
    <row r="84" spans="1:10" hidden="1" x14ac:dyDescent="0.3">
      <c r="A84" s="28">
        <f>Vrywaring!A90</f>
        <v>49</v>
      </c>
      <c r="B84" s="28" t="str">
        <f>Vrywaring!B90</f>
        <v>Zanli Oosthuizen</v>
      </c>
      <c r="C84" s="41" t="str">
        <f>Vrywaring!E90</f>
        <v>Jagters klas</v>
      </c>
      <c r="D84" s="29"/>
      <c r="E84" s="27">
        <v>15</v>
      </c>
      <c r="F84" s="27">
        <v>0</v>
      </c>
      <c r="G84" s="27"/>
      <c r="H84" s="27"/>
      <c r="I84" s="30">
        <v>0</v>
      </c>
      <c r="J84" s="27">
        <f t="shared" si="1"/>
        <v>15</v>
      </c>
    </row>
    <row r="85" spans="1:10" hidden="1" x14ac:dyDescent="0.3">
      <c r="A85" s="28">
        <f>Vrywaring!A130</f>
        <v>75</v>
      </c>
      <c r="B85" s="28" t="str">
        <f>Vrywaring!B130</f>
        <v xml:space="preserve"> </v>
      </c>
      <c r="C85" s="41">
        <f>Vrywaring!E130</f>
        <v>0</v>
      </c>
      <c r="D85" s="29"/>
      <c r="E85" s="27"/>
      <c r="F85" s="27"/>
      <c r="G85" s="27"/>
      <c r="H85" s="27"/>
      <c r="I85" s="30"/>
      <c r="J85" s="27">
        <f t="shared" si="1"/>
        <v>0</v>
      </c>
    </row>
    <row r="86" spans="1:10" hidden="1" x14ac:dyDescent="0.3">
      <c r="A86" s="28">
        <f>Vrywaring!A131</f>
        <v>76</v>
      </c>
      <c r="B86" s="28" t="str">
        <f>Vrywaring!B131</f>
        <v xml:space="preserve"> </v>
      </c>
      <c r="C86" s="41">
        <f>Vrywaring!E131</f>
        <v>0</v>
      </c>
      <c r="D86" s="29"/>
      <c r="E86" s="27"/>
      <c r="F86" s="27"/>
      <c r="G86" s="27"/>
      <c r="H86" s="27"/>
      <c r="I86" s="30"/>
      <c r="J86" s="27">
        <f t="shared" si="1"/>
        <v>0</v>
      </c>
    </row>
    <row r="87" spans="1:10" hidden="1" x14ac:dyDescent="0.3">
      <c r="A87" s="28">
        <f>Vrywaring!A117</f>
        <v>62</v>
      </c>
      <c r="B87" s="28" t="str">
        <f>Vrywaring!B117</f>
        <v>Dewald Strydom</v>
      </c>
      <c r="C87" s="41" t="str">
        <f>Vrywaring!E117</f>
        <v>Jagters klas</v>
      </c>
      <c r="D87" s="29"/>
      <c r="E87" s="27"/>
      <c r="F87" s="27"/>
      <c r="G87" s="27"/>
      <c r="H87" s="27"/>
      <c r="I87" s="30"/>
      <c r="J87" s="27">
        <f t="shared" si="1"/>
        <v>0</v>
      </c>
    </row>
    <row r="88" spans="1:10" hidden="1" x14ac:dyDescent="0.3">
      <c r="A88" s="28">
        <f>Vrywaring!A154</f>
        <v>85</v>
      </c>
      <c r="B88" s="28" t="str">
        <f>Vrywaring!B154</f>
        <v xml:space="preserve"> </v>
      </c>
      <c r="C88" s="41">
        <f>Vrywaring!E154</f>
        <v>0</v>
      </c>
      <c r="D88" s="29"/>
      <c r="E88" s="27"/>
      <c r="F88" s="27"/>
      <c r="G88" s="27"/>
      <c r="H88" s="27"/>
      <c r="I88" s="30"/>
      <c r="J88" s="27">
        <f t="shared" si="1"/>
        <v>0</v>
      </c>
    </row>
    <row r="89" spans="1:10" hidden="1" x14ac:dyDescent="0.3">
      <c r="A89" s="28">
        <f>Vrywaring!A155</f>
        <v>86</v>
      </c>
      <c r="B89" s="28" t="str">
        <f>Vrywaring!B155</f>
        <v xml:space="preserve"> </v>
      </c>
      <c r="C89" s="41">
        <f>Vrywaring!E155</f>
        <v>0</v>
      </c>
      <c r="D89" s="29"/>
      <c r="E89" s="27"/>
      <c r="F89" s="27"/>
      <c r="G89" s="27"/>
      <c r="H89" s="27"/>
      <c r="I89" s="30"/>
      <c r="J89" s="27">
        <f t="shared" si="1"/>
        <v>0</v>
      </c>
    </row>
    <row r="90" spans="1:10" hidden="1" x14ac:dyDescent="0.3">
      <c r="A90" s="28">
        <f>Vrywaring!A156</f>
        <v>87</v>
      </c>
      <c r="B90" s="28" t="str">
        <f>Vrywaring!B156</f>
        <v xml:space="preserve"> </v>
      </c>
      <c r="C90" s="41">
        <f>Vrywaring!E156</f>
        <v>0</v>
      </c>
      <c r="D90" s="29"/>
      <c r="E90" s="27"/>
      <c r="F90" s="27"/>
      <c r="G90" s="27"/>
      <c r="H90" s="27"/>
      <c r="I90" s="30"/>
      <c r="J90" s="27">
        <f t="shared" si="1"/>
        <v>0</v>
      </c>
    </row>
    <row r="91" spans="1:10" hidden="1" x14ac:dyDescent="0.3">
      <c r="A91" s="28">
        <f>Vrywaring!A157</f>
        <v>88</v>
      </c>
      <c r="B91" s="28" t="str">
        <f>Vrywaring!B157</f>
        <v xml:space="preserve"> </v>
      </c>
      <c r="C91" s="41">
        <f>Vrywaring!E157</f>
        <v>0</v>
      </c>
      <c r="D91" s="29"/>
      <c r="E91" s="27"/>
      <c r="F91" s="27"/>
      <c r="G91" s="27"/>
      <c r="H91" s="27"/>
      <c r="I91" s="30"/>
      <c r="J91" s="27">
        <f t="shared" si="1"/>
        <v>0</v>
      </c>
    </row>
    <row r="92" spans="1:10" hidden="1" x14ac:dyDescent="0.3">
      <c r="A92" s="28">
        <f>Vrywaring!A158</f>
        <v>89</v>
      </c>
      <c r="B92" s="28" t="str">
        <f>Vrywaring!B158</f>
        <v xml:space="preserve"> </v>
      </c>
      <c r="C92" s="41">
        <f>Vrywaring!E158</f>
        <v>0</v>
      </c>
      <c r="D92" s="29"/>
      <c r="E92" s="27"/>
      <c r="F92" s="27"/>
      <c r="G92" s="27"/>
      <c r="H92" s="27"/>
      <c r="I92" s="30"/>
      <c r="J92" s="27">
        <f t="shared" si="1"/>
        <v>0</v>
      </c>
    </row>
    <row r="93" spans="1:10" hidden="1" x14ac:dyDescent="0.3">
      <c r="A93" s="28">
        <f>Vrywaring!A159</f>
        <v>90</v>
      </c>
      <c r="B93" s="28" t="str">
        <f>Vrywaring!B159</f>
        <v xml:space="preserve"> </v>
      </c>
      <c r="C93" s="41">
        <f>Vrywaring!E159</f>
        <v>0</v>
      </c>
      <c r="D93" s="29"/>
      <c r="E93" s="27"/>
      <c r="F93" s="27"/>
      <c r="G93" s="27"/>
      <c r="H93" s="27"/>
      <c r="I93" s="30"/>
      <c r="J93" s="27">
        <f t="shared" si="1"/>
        <v>0</v>
      </c>
    </row>
    <row r="94" spans="1:10" hidden="1" x14ac:dyDescent="0.3">
      <c r="A94" s="28">
        <f>Vrywaring!A160</f>
        <v>91</v>
      </c>
      <c r="B94" s="28" t="str">
        <f>Vrywaring!B160</f>
        <v xml:space="preserve"> </v>
      </c>
      <c r="C94" s="41">
        <f>Vrywaring!E160</f>
        <v>0</v>
      </c>
      <c r="D94" s="29"/>
      <c r="E94" s="27"/>
      <c r="F94" s="27"/>
      <c r="G94" s="27"/>
      <c r="H94" s="27"/>
      <c r="I94" s="30"/>
      <c r="J94" s="27">
        <f t="shared" si="1"/>
        <v>0</v>
      </c>
    </row>
    <row r="95" spans="1:10" ht="15.75" hidden="1" customHeight="1" x14ac:dyDescent="0.3">
      <c r="A95" s="28">
        <f>Vrywaring!A161</f>
        <v>92</v>
      </c>
      <c r="B95" s="28" t="str">
        <f>Vrywaring!B161</f>
        <v xml:space="preserve"> </v>
      </c>
      <c r="C95" s="41">
        <f>Vrywaring!E161</f>
        <v>0</v>
      </c>
      <c r="D95" s="29"/>
      <c r="E95" s="27"/>
      <c r="F95" s="27"/>
      <c r="G95" s="27"/>
      <c r="H95" s="27"/>
      <c r="I95" s="30"/>
      <c r="J95" s="27">
        <f t="shared" si="1"/>
        <v>0</v>
      </c>
    </row>
    <row r="96" spans="1:10" ht="15.75" hidden="1" customHeight="1" x14ac:dyDescent="0.3">
      <c r="A96" s="28">
        <f>Vrywaring!A162</f>
        <v>93</v>
      </c>
      <c r="B96" s="28" t="str">
        <f>Vrywaring!B162</f>
        <v xml:space="preserve"> </v>
      </c>
      <c r="C96" s="41">
        <f>Vrywaring!E162</f>
        <v>0</v>
      </c>
      <c r="D96" s="29"/>
      <c r="E96" s="27"/>
      <c r="F96" s="27"/>
      <c r="G96" s="27"/>
      <c r="H96" s="27"/>
      <c r="I96" s="30"/>
      <c r="J96" s="27">
        <f t="shared" si="1"/>
        <v>0</v>
      </c>
    </row>
    <row r="97" spans="1:10" hidden="1" x14ac:dyDescent="0.3">
      <c r="A97" s="28">
        <f>Vrywaring!A163</f>
        <v>94</v>
      </c>
      <c r="B97" s="28" t="str">
        <f>Vrywaring!B163</f>
        <v xml:space="preserve"> </v>
      </c>
      <c r="C97" s="41">
        <f>Vrywaring!E163</f>
        <v>0</v>
      </c>
      <c r="D97" s="29"/>
      <c r="E97" s="27"/>
      <c r="F97" s="27"/>
      <c r="G97" s="27"/>
      <c r="H97" s="27"/>
      <c r="I97" s="30"/>
      <c r="J97" s="27">
        <f t="shared" si="1"/>
        <v>0</v>
      </c>
    </row>
    <row r="98" spans="1:10" hidden="1" x14ac:dyDescent="0.3">
      <c r="A98" s="28">
        <f>Vrywaring!A164</f>
        <v>95</v>
      </c>
      <c r="B98" s="28" t="str">
        <f>Vrywaring!B164</f>
        <v xml:space="preserve"> </v>
      </c>
      <c r="C98" s="41">
        <f>Vrywaring!E164</f>
        <v>0</v>
      </c>
      <c r="D98" s="29"/>
      <c r="E98" s="27"/>
      <c r="F98" s="27"/>
      <c r="G98" s="27"/>
      <c r="H98" s="27"/>
      <c r="I98" s="30"/>
      <c r="J98" s="27">
        <f t="shared" si="1"/>
        <v>0</v>
      </c>
    </row>
    <row r="99" spans="1:10" hidden="1" x14ac:dyDescent="0.3">
      <c r="A99" s="28">
        <f>Vrywaring!A165</f>
        <v>96</v>
      </c>
      <c r="B99" s="28" t="str">
        <f>Vrywaring!B165</f>
        <v xml:space="preserve"> </v>
      </c>
      <c r="C99" s="41">
        <f>Vrywaring!E165</f>
        <v>0</v>
      </c>
      <c r="D99" s="29"/>
      <c r="E99" s="27"/>
      <c r="F99" s="27"/>
      <c r="G99" s="27"/>
      <c r="H99" s="27"/>
      <c r="I99" s="30"/>
      <c r="J99" s="27">
        <f t="shared" si="1"/>
        <v>0</v>
      </c>
    </row>
    <row r="100" spans="1:10" hidden="1" x14ac:dyDescent="0.3">
      <c r="A100" s="28">
        <f>Vrywaring!A166</f>
        <v>97</v>
      </c>
      <c r="B100" s="28" t="str">
        <f>Vrywaring!B166</f>
        <v xml:space="preserve"> </v>
      </c>
      <c r="C100" s="41">
        <f>Vrywaring!E166</f>
        <v>0</v>
      </c>
      <c r="D100" s="29"/>
      <c r="E100" s="27"/>
      <c r="F100" s="27"/>
      <c r="G100" s="27"/>
      <c r="H100" s="27"/>
      <c r="I100" s="30"/>
      <c r="J100" s="27">
        <f t="shared" ref="J100:J131" si="2">SUM(D100:I100)</f>
        <v>0</v>
      </c>
    </row>
    <row r="101" spans="1:10" hidden="1" x14ac:dyDescent="0.3">
      <c r="A101" s="28">
        <f>Vrywaring!A167</f>
        <v>98</v>
      </c>
      <c r="B101" s="28" t="str">
        <f>Vrywaring!B167</f>
        <v xml:space="preserve"> </v>
      </c>
      <c r="C101" s="41">
        <f>Vrywaring!E167</f>
        <v>0</v>
      </c>
      <c r="D101" s="29"/>
      <c r="E101" s="27"/>
      <c r="F101" s="27"/>
      <c r="G101" s="27"/>
      <c r="H101" s="27"/>
      <c r="I101" s="30"/>
      <c r="J101" s="27">
        <f t="shared" si="2"/>
        <v>0</v>
      </c>
    </row>
    <row r="102" spans="1:10" hidden="1" x14ac:dyDescent="0.3">
      <c r="A102" s="28">
        <f>Vrywaring!A168</f>
        <v>99</v>
      </c>
      <c r="B102" s="28" t="str">
        <f>Vrywaring!B168</f>
        <v xml:space="preserve"> </v>
      </c>
      <c r="C102" s="41">
        <f>Vrywaring!E168</f>
        <v>0</v>
      </c>
      <c r="D102" s="29"/>
      <c r="E102" s="27"/>
      <c r="F102" s="27"/>
      <c r="G102" s="27"/>
      <c r="H102" s="27"/>
      <c r="I102" s="30"/>
      <c r="J102" s="27">
        <f t="shared" si="2"/>
        <v>0</v>
      </c>
    </row>
    <row r="103" spans="1:10" hidden="1" x14ac:dyDescent="0.3">
      <c r="A103" s="28">
        <f>Vrywaring!A169</f>
        <v>100</v>
      </c>
      <c r="B103" s="28" t="str">
        <f>Vrywaring!B169</f>
        <v xml:space="preserve"> </v>
      </c>
      <c r="C103" s="41">
        <f>Vrywaring!E169</f>
        <v>0</v>
      </c>
      <c r="D103" s="29"/>
      <c r="E103" s="27"/>
      <c r="F103" s="27"/>
      <c r="G103" s="27"/>
      <c r="H103" s="27"/>
      <c r="I103" s="30"/>
      <c r="J103" s="27">
        <f t="shared" si="2"/>
        <v>0</v>
      </c>
    </row>
    <row r="104" spans="1:10" hidden="1" x14ac:dyDescent="0.3">
      <c r="A104" s="28">
        <f>Vrywaring!A184</f>
        <v>101</v>
      </c>
      <c r="B104" s="28" t="str">
        <f>Vrywaring!B184</f>
        <v xml:space="preserve"> </v>
      </c>
      <c r="C104" s="41">
        <f>Vrywaring!E184</f>
        <v>0</v>
      </c>
      <c r="D104" s="29"/>
      <c r="E104" s="27"/>
      <c r="F104" s="27"/>
      <c r="G104" s="27"/>
      <c r="H104" s="27"/>
      <c r="I104" s="30"/>
      <c r="J104" s="27">
        <f t="shared" si="2"/>
        <v>0</v>
      </c>
    </row>
    <row r="105" spans="1:10" hidden="1" x14ac:dyDescent="0.3">
      <c r="A105" s="28">
        <f>Vrywaring!A185</f>
        <v>102</v>
      </c>
      <c r="B105" s="28" t="str">
        <f>Vrywaring!B185</f>
        <v xml:space="preserve"> </v>
      </c>
      <c r="C105" s="41">
        <f>Vrywaring!E185</f>
        <v>0</v>
      </c>
      <c r="D105" s="29"/>
      <c r="E105" s="27"/>
      <c r="F105" s="27"/>
      <c r="G105" s="27"/>
      <c r="H105" s="27"/>
      <c r="I105" s="30"/>
      <c r="J105" s="27">
        <f t="shared" si="2"/>
        <v>0</v>
      </c>
    </row>
    <row r="106" spans="1:10" hidden="1" x14ac:dyDescent="0.3">
      <c r="A106" s="28">
        <f>Vrywaring!A186</f>
        <v>103</v>
      </c>
      <c r="B106" s="28" t="str">
        <f>Vrywaring!B186</f>
        <v xml:space="preserve"> </v>
      </c>
      <c r="C106" s="41">
        <f>Vrywaring!E186</f>
        <v>0</v>
      </c>
      <c r="D106" s="29"/>
      <c r="E106" s="27"/>
      <c r="F106" s="27"/>
      <c r="G106" s="27"/>
      <c r="H106" s="27"/>
      <c r="I106" s="30"/>
      <c r="J106" s="27">
        <f t="shared" si="2"/>
        <v>0</v>
      </c>
    </row>
    <row r="107" spans="1:10" hidden="1" x14ac:dyDescent="0.3">
      <c r="A107" s="28">
        <f>Vrywaring!A187</f>
        <v>104</v>
      </c>
      <c r="B107" s="28" t="str">
        <f>Vrywaring!B187</f>
        <v xml:space="preserve"> </v>
      </c>
      <c r="C107" s="41">
        <f>Vrywaring!E187</f>
        <v>0</v>
      </c>
      <c r="D107" s="29"/>
      <c r="E107" s="27"/>
      <c r="F107" s="27"/>
      <c r="G107" s="27"/>
      <c r="H107" s="27"/>
      <c r="I107" s="30"/>
      <c r="J107" s="27">
        <f t="shared" si="2"/>
        <v>0</v>
      </c>
    </row>
    <row r="108" spans="1:10" hidden="1" x14ac:dyDescent="0.3">
      <c r="A108" s="28">
        <f>Vrywaring!A188</f>
        <v>105</v>
      </c>
      <c r="B108" s="28" t="str">
        <f>Vrywaring!B188</f>
        <v xml:space="preserve"> </v>
      </c>
      <c r="C108" s="41">
        <f>Vrywaring!E188</f>
        <v>0</v>
      </c>
      <c r="D108" s="29"/>
      <c r="E108" s="27"/>
      <c r="F108" s="27"/>
      <c r="G108" s="27"/>
      <c r="H108" s="27"/>
      <c r="I108" s="30"/>
      <c r="J108" s="27">
        <f t="shared" si="2"/>
        <v>0</v>
      </c>
    </row>
    <row r="109" spans="1:10" hidden="1" x14ac:dyDescent="0.3">
      <c r="A109" s="28">
        <f>Vrywaring!A189</f>
        <v>106</v>
      </c>
      <c r="B109" s="28" t="str">
        <f>Vrywaring!B189</f>
        <v xml:space="preserve"> </v>
      </c>
      <c r="C109" s="41">
        <f>Vrywaring!E189</f>
        <v>0</v>
      </c>
      <c r="D109" s="29"/>
      <c r="E109" s="27"/>
      <c r="F109" s="27"/>
      <c r="G109" s="27"/>
      <c r="H109" s="27"/>
      <c r="I109" s="30"/>
      <c r="J109" s="27">
        <f t="shared" si="2"/>
        <v>0</v>
      </c>
    </row>
    <row r="110" spans="1:10" ht="15.6" hidden="1" x14ac:dyDescent="0.3">
      <c r="A110" s="28">
        <f>Vrywaring!A190</f>
        <v>107</v>
      </c>
      <c r="B110" s="28" t="str">
        <f>Vrywaring!B190</f>
        <v xml:space="preserve"> </v>
      </c>
      <c r="C110" s="41">
        <f>Vrywaring!E190</f>
        <v>0</v>
      </c>
      <c r="D110" s="31"/>
      <c r="E110" s="32"/>
      <c r="F110" s="32"/>
      <c r="G110" s="32"/>
      <c r="H110" s="32"/>
      <c r="I110" s="33"/>
      <c r="J110" s="27">
        <f t="shared" si="2"/>
        <v>0</v>
      </c>
    </row>
    <row r="111" spans="1:10" hidden="1" x14ac:dyDescent="0.3">
      <c r="A111" s="28">
        <f>Vrywaring!A191</f>
        <v>108</v>
      </c>
      <c r="B111" s="28" t="str">
        <f>Vrywaring!B191</f>
        <v xml:space="preserve"> </v>
      </c>
      <c r="C111" s="41">
        <f>Vrywaring!E191</f>
        <v>0</v>
      </c>
      <c r="D111" s="29"/>
      <c r="E111" s="27"/>
      <c r="F111" s="27"/>
      <c r="G111" s="27"/>
      <c r="H111" s="27"/>
      <c r="I111" s="30"/>
      <c r="J111" s="27">
        <f t="shared" si="2"/>
        <v>0</v>
      </c>
    </row>
    <row r="112" spans="1:10" hidden="1" x14ac:dyDescent="0.3">
      <c r="A112" s="28">
        <f>Vrywaring!A192</f>
        <v>109</v>
      </c>
      <c r="B112" s="28" t="str">
        <f>Vrywaring!B192</f>
        <v xml:space="preserve"> </v>
      </c>
      <c r="C112" s="41">
        <f>Vrywaring!E192</f>
        <v>0</v>
      </c>
      <c r="D112" s="29"/>
      <c r="E112" s="27"/>
      <c r="F112" s="27"/>
      <c r="G112" s="27"/>
      <c r="H112" s="27"/>
      <c r="I112" s="30"/>
      <c r="J112" s="27">
        <f t="shared" si="2"/>
        <v>0</v>
      </c>
    </row>
    <row r="113" spans="1:10" hidden="1" x14ac:dyDescent="0.3">
      <c r="A113" s="28">
        <f>Vrywaring!A193</f>
        <v>110</v>
      </c>
      <c r="B113" s="28" t="str">
        <f>Vrywaring!B193</f>
        <v xml:space="preserve"> </v>
      </c>
      <c r="C113" s="41">
        <f>Vrywaring!E193</f>
        <v>0</v>
      </c>
      <c r="D113" s="29"/>
      <c r="E113" s="27"/>
      <c r="F113" s="27"/>
      <c r="G113" s="27"/>
      <c r="H113" s="27"/>
      <c r="I113" s="30"/>
      <c r="J113" s="27">
        <f t="shared" si="2"/>
        <v>0</v>
      </c>
    </row>
    <row r="114" spans="1:10" hidden="1" x14ac:dyDescent="0.3">
      <c r="A114" s="28">
        <f>Vrywaring!A194</f>
        <v>111</v>
      </c>
      <c r="B114" s="28" t="str">
        <f>Vrywaring!B194</f>
        <v xml:space="preserve"> </v>
      </c>
      <c r="C114" s="41">
        <f>Vrywaring!E194</f>
        <v>0</v>
      </c>
      <c r="D114" s="29"/>
      <c r="E114" s="27"/>
      <c r="F114" s="27"/>
      <c r="G114" s="27"/>
      <c r="H114" s="27"/>
      <c r="I114" s="30"/>
      <c r="J114" s="27">
        <f t="shared" si="2"/>
        <v>0</v>
      </c>
    </row>
    <row r="115" spans="1:10" hidden="1" x14ac:dyDescent="0.3">
      <c r="A115" s="28">
        <f>Vrywaring!A195</f>
        <v>112</v>
      </c>
      <c r="B115" s="28" t="str">
        <f>Vrywaring!B195</f>
        <v xml:space="preserve"> </v>
      </c>
      <c r="C115" s="41">
        <f>Vrywaring!E195</f>
        <v>0</v>
      </c>
      <c r="D115" s="29"/>
      <c r="E115" s="27"/>
      <c r="F115" s="27"/>
      <c r="G115" s="27"/>
      <c r="H115" s="27"/>
      <c r="I115" s="30"/>
      <c r="J115" s="27">
        <f t="shared" si="2"/>
        <v>0</v>
      </c>
    </row>
    <row r="116" spans="1:10" hidden="1" x14ac:dyDescent="0.3">
      <c r="A116" s="28">
        <f>Vrywaring!A196</f>
        <v>113</v>
      </c>
      <c r="B116" s="28" t="str">
        <f>Vrywaring!B196</f>
        <v xml:space="preserve"> </v>
      </c>
      <c r="C116" s="41">
        <f>Vrywaring!E196</f>
        <v>0</v>
      </c>
      <c r="D116" s="29"/>
      <c r="E116" s="27"/>
      <c r="F116" s="27"/>
      <c r="G116" s="27"/>
      <c r="H116" s="27"/>
      <c r="I116" s="30"/>
      <c r="J116" s="27">
        <f t="shared" si="2"/>
        <v>0</v>
      </c>
    </row>
    <row r="117" spans="1:10" hidden="1" x14ac:dyDescent="0.3">
      <c r="A117" s="28">
        <f>Vrywaring!A197</f>
        <v>114</v>
      </c>
      <c r="B117" s="28" t="str">
        <f>Vrywaring!B197</f>
        <v xml:space="preserve"> </v>
      </c>
      <c r="C117" s="41">
        <f>Vrywaring!E197</f>
        <v>0</v>
      </c>
      <c r="D117" s="29"/>
      <c r="E117" s="27"/>
      <c r="F117" s="27"/>
      <c r="G117" s="27"/>
      <c r="H117" s="27"/>
      <c r="I117" s="30"/>
      <c r="J117" s="27">
        <f t="shared" si="2"/>
        <v>0</v>
      </c>
    </row>
    <row r="118" spans="1:10" hidden="1" x14ac:dyDescent="0.3">
      <c r="A118" s="28">
        <f>Vrywaring!A198</f>
        <v>115</v>
      </c>
      <c r="B118" s="28" t="str">
        <f>Vrywaring!B198</f>
        <v xml:space="preserve"> </v>
      </c>
      <c r="C118" s="41">
        <f>Vrywaring!E198</f>
        <v>0</v>
      </c>
      <c r="D118" s="29"/>
      <c r="E118" s="27"/>
      <c r="F118" s="27"/>
      <c r="G118" s="27"/>
      <c r="H118" s="27"/>
      <c r="I118" s="30"/>
      <c r="J118" s="27">
        <f t="shared" si="2"/>
        <v>0</v>
      </c>
    </row>
    <row r="119" spans="1:10" hidden="1" x14ac:dyDescent="0.3">
      <c r="A119" s="28">
        <f>Vrywaring!A199</f>
        <v>116</v>
      </c>
      <c r="B119" s="28" t="str">
        <f>Vrywaring!B199</f>
        <v xml:space="preserve"> </v>
      </c>
      <c r="C119" s="41">
        <f>Vrywaring!E199</f>
        <v>0</v>
      </c>
      <c r="D119" s="29"/>
      <c r="E119" s="27"/>
      <c r="F119" s="27"/>
      <c r="G119" s="27"/>
      <c r="H119" s="27"/>
      <c r="I119" s="30"/>
      <c r="J119" s="27">
        <f t="shared" si="2"/>
        <v>0</v>
      </c>
    </row>
    <row r="120" spans="1:10" hidden="1" x14ac:dyDescent="0.3">
      <c r="A120" s="28">
        <f>Vrywaring!A200</f>
        <v>117</v>
      </c>
      <c r="B120" s="28" t="str">
        <f>Vrywaring!B200</f>
        <v xml:space="preserve"> </v>
      </c>
      <c r="C120" s="41">
        <f>Vrywaring!E200</f>
        <v>0</v>
      </c>
      <c r="D120" s="29"/>
      <c r="E120" s="27"/>
      <c r="F120" s="27"/>
      <c r="G120" s="27"/>
      <c r="H120" s="27"/>
      <c r="I120" s="30"/>
      <c r="J120" s="27">
        <f t="shared" si="2"/>
        <v>0</v>
      </c>
    </row>
    <row r="121" spans="1:10" hidden="1" x14ac:dyDescent="0.3">
      <c r="A121" s="28">
        <f>Vrywaring!A201</f>
        <v>118</v>
      </c>
      <c r="B121" s="28" t="str">
        <f>Vrywaring!B201</f>
        <v xml:space="preserve"> </v>
      </c>
      <c r="C121" s="41">
        <f>Vrywaring!E201</f>
        <v>0</v>
      </c>
      <c r="D121" s="29"/>
      <c r="E121" s="27"/>
      <c r="F121" s="27"/>
      <c r="G121" s="27"/>
      <c r="H121" s="27"/>
      <c r="I121" s="30"/>
      <c r="J121" s="27">
        <f t="shared" si="2"/>
        <v>0</v>
      </c>
    </row>
    <row r="122" spans="1:10" hidden="1" x14ac:dyDescent="0.3">
      <c r="A122" s="28">
        <f>Vrywaring!A202</f>
        <v>119</v>
      </c>
      <c r="B122" s="28" t="str">
        <f>Vrywaring!B202</f>
        <v xml:space="preserve"> </v>
      </c>
      <c r="C122" s="41">
        <f>Vrywaring!E202</f>
        <v>0</v>
      </c>
      <c r="D122" s="29"/>
      <c r="E122" s="27"/>
      <c r="F122" s="27"/>
      <c r="G122" s="27"/>
      <c r="H122" s="27"/>
      <c r="I122" s="30"/>
      <c r="J122" s="27">
        <f t="shared" si="2"/>
        <v>0</v>
      </c>
    </row>
    <row r="123" spans="1:10" hidden="1" x14ac:dyDescent="0.3">
      <c r="A123" s="28">
        <f>Vrywaring!A203</f>
        <v>120</v>
      </c>
      <c r="B123" s="28" t="str">
        <f>Vrywaring!B203</f>
        <v xml:space="preserve"> </v>
      </c>
      <c r="C123" s="41">
        <f>Vrywaring!E203</f>
        <v>0</v>
      </c>
      <c r="D123" s="29"/>
      <c r="E123" s="27"/>
      <c r="F123" s="27"/>
      <c r="G123" s="27"/>
      <c r="H123" s="27"/>
      <c r="I123" s="30"/>
      <c r="J123" s="27">
        <f t="shared" si="2"/>
        <v>0</v>
      </c>
    </row>
    <row r="124" spans="1:10" hidden="1" x14ac:dyDescent="0.3">
      <c r="A124" s="28">
        <f>Vrywaring!A218</f>
        <v>121</v>
      </c>
      <c r="B124" s="28" t="str">
        <f>Vrywaring!B218</f>
        <v xml:space="preserve"> </v>
      </c>
      <c r="C124" s="41">
        <f>Vrywaring!E218</f>
        <v>0</v>
      </c>
      <c r="D124" s="29"/>
      <c r="E124" s="27"/>
      <c r="F124" s="27"/>
      <c r="G124" s="27"/>
      <c r="H124" s="27"/>
      <c r="I124" s="30"/>
      <c r="J124" s="27">
        <f t="shared" si="2"/>
        <v>0</v>
      </c>
    </row>
    <row r="125" spans="1:10" hidden="1" x14ac:dyDescent="0.3">
      <c r="A125" s="28">
        <f>Vrywaring!A219</f>
        <v>122</v>
      </c>
      <c r="B125" s="28" t="str">
        <f>Vrywaring!B219</f>
        <v xml:space="preserve"> </v>
      </c>
      <c r="C125" s="41">
        <f>Vrywaring!E219</f>
        <v>0</v>
      </c>
      <c r="D125" s="29"/>
      <c r="E125" s="27"/>
      <c r="F125" s="27"/>
      <c r="G125" s="27"/>
      <c r="H125" s="27"/>
      <c r="I125" s="30"/>
      <c r="J125" s="27">
        <f t="shared" si="2"/>
        <v>0</v>
      </c>
    </row>
    <row r="126" spans="1:10" hidden="1" x14ac:dyDescent="0.3">
      <c r="A126" s="28">
        <f>Vrywaring!A220</f>
        <v>123</v>
      </c>
      <c r="B126" s="28" t="str">
        <f>Vrywaring!B220</f>
        <v xml:space="preserve"> </v>
      </c>
      <c r="C126" s="41">
        <f>Vrywaring!E220</f>
        <v>0</v>
      </c>
      <c r="D126" s="29"/>
      <c r="E126" s="27"/>
      <c r="F126" s="27"/>
      <c r="G126" s="27"/>
      <c r="H126" s="27"/>
      <c r="I126" s="30"/>
      <c r="J126" s="27">
        <f t="shared" si="2"/>
        <v>0</v>
      </c>
    </row>
    <row r="127" spans="1:10" hidden="1" x14ac:dyDescent="0.3">
      <c r="A127" s="28">
        <f>Vrywaring!A221</f>
        <v>124</v>
      </c>
      <c r="B127" s="28" t="str">
        <f>Vrywaring!B221</f>
        <v xml:space="preserve"> </v>
      </c>
      <c r="C127" s="41">
        <f>Vrywaring!E221</f>
        <v>0</v>
      </c>
      <c r="D127" s="29"/>
      <c r="E127" s="27"/>
      <c r="F127" s="27"/>
      <c r="G127" s="27"/>
      <c r="H127" s="27"/>
      <c r="I127" s="30"/>
      <c r="J127" s="27">
        <f t="shared" si="2"/>
        <v>0</v>
      </c>
    </row>
    <row r="128" spans="1:10" hidden="1" x14ac:dyDescent="0.3">
      <c r="A128" s="28">
        <f>Vrywaring!A222</f>
        <v>125</v>
      </c>
      <c r="B128" s="28" t="str">
        <f>Vrywaring!B222</f>
        <v xml:space="preserve"> </v>
      </c>
      <c r="C128" s="41">
        <f>Vrywaring!E222</f>
        <v>0</v>
      </c>
      <c r="D128" s="29"/>
      <c r="E128" s="27"/>
      <c r="F128" s="27"/>
      <c r="G128" s="27"/>
      <c r="H128" s="27"/>
      <c r="I128" s="30"/>
      <c r="J128" s="27">
        <f t="shared" si="2"/>
        <v>0</v>
      </c>
    </row>
    <row r="129" spans="1:10" hidden="1" x14ac:dyDescent="0.3">
      <c r="A129" s="28">
        <f>Vrywaring!A223</f>
        <v>126</v>
      </c>
      <c r="B129" s="28" t="str">
        <f>Vrywaring!B223</f>
        <v xml:space="preserve"> </v>
      </c>
      <c r="C129" s="41">
        <f>Vrywaring!E223</f>
        <v>0</v>
      </c>
      <c r="D129" s="29"/>
      <c r="E129" s="27"/>
      <c r="F129" s="27"/>
      <c r="G129" s="27"/>
      <c r="H129" s="27"/>
      <c r="I129" s="30"/>
      <c r="J129" s="27">
        <f t="shared" si="2"/>
        <v>0</v>
      </c>
    </row>
    <row r="130" spans="1:10" hidden="1" x14ac:dyDescent="0.3">
      <c r="A130" s="28">
        <f>Vrywaring!A224</f>
        <v>127</v>
      </c>
      <c r="B130" s="28" t="str">
        <f>Vrywaring!B224</f>
        <v xml:space="preserve"> </v>
      </c>
      <c r="C130" s="41">
        <f>Vrywaring!E224</f>
        <v>0</v>
      </c>
      <c r="D130" s="29"/>
      <c r="E130" s="27"/>
      <c r="F130" s="27"/>
      <c r="G130" s="27"/>
      <c r="H130" s="27"/>
      <c r="I130" s="30"/>
      <c r="J130" s="27">
        <f t="shared" si="2"/>
        <v>0</v>
      </c>
    </row>
    <row r="131" spans="1:10" hidden="1" x14ac:dyDescent="0.3">
      <c r="A131" s="28">
        <f>Vrywaring!A225</f>
        <v>128</v>
      </c>
      <c r="B131" s="28" t="str">
        <f>Vrywaring!B225</f>
        <v xml:space="preserve"> </v>
      </c>
      <c r="C131" s="41">
        <f>Vrywaring!E225</f>
        <v>0</v>
      </c>
      <c r="D131" s="29"/>
      <c r="E131" s="27"/>
      <c r="F131" s="27"/>
      <c r="G131" s="27"/>
      <c r="H131" s="27"/>
      <c r="I131" s="30"/>
      <c r="J131" s="27">
        <f t="shared" si="2"/>
        <v>0</v>
      </c>
    </row>
    <row r="132" spans="1:10" hidden="1" x14ac:dyDescent="0.3">
      <c r="A132" s="28">
        <f>Vrywaring!A226</f>
        <v>129</v>
      </c>
      <c r="B132" s="28" t="str">
        <f>Vrywaring!B226</f>
        <v xml:space="preserve"> </v>
      </c>
      <c r="C132" s="41">
        <f>Vrywaring!E226</f>
        <v>0</v>
      </c>
      <c r="D132" s="29"/>
      <c r="E132" s="27"/>
      <c r="F132" s="27"/>
      <c r="G132" s="27"/>
      <c r="H132" s="27"/>
      <c r="I132" s="30"/>
      <c r="J132" s="27">
        <f t="shared" ref="J132:J161" si="3">SUM(D132:I132)</f>
        <v>0</v>
      </c>
    </row>
    <row r="133" spans="1:10" hidden="1" x14ac:dyDescent="0.3">
      <c r="A133" s="28">
        <f>Vrywaring!A227</f>
        <v>130</v>
      </c>
      <c r="B133" s="28" t="str">
        <f>Vrywaring!B227</f>
        <v xml:space="preserve"> </v>
      </c>
      <c r="C133" s="41">
        <f>Vrywaring!E227</f>
        <v>0</v>
      </c>
      <c r="D133" s="29"/>
      <c r="E133" s="27"/>
      <c r="F133" s="27"/>
      <c r="G133" s="27"/>
      <c r="H133" s="27"/>
      <c r="I133" s="30"/>
      <c r="J133" s="27">
        <f t="shared" si="3"/>
        <v>0</v>
      </c>
    </row>
    <row r="134" spans="1:10" hidden="1" x14ac:dyDescent="0.3">
      <c r="A134" s="28">
        <f>Vrywaring!A228</f>
        <v>131</v>
      </c>
      <c r="B134" s="28" t="str">
        <f>Vrywaring!B228</f>
        <v xml:space="preserve"> </v>
      </c>
      <c r="C134" s="41">
        <f>Vrywaring!E228</f>
        <v>0</v>
      </c>
      <c r="D134" s="29"/>
      <c r="E134" s="27"/>
      <c r="F134" s="27"/>
      <c r="G134" s="27"/>
      <c r="H134" s="27"/>
      <c r="I134" s="30"/>
      <c r="J134" s="27">
        <f t="shared" si="3"/>
        <v>0</v>
      </c>
    </row>
    <row r="135" spans="1:10" hidden="1" x14ac:dyDescent="0.3">
      <c r="A135" s="28">
        <f>Vrywaring!A229</f>
        <v>132</v>
      </c>
      <c r="B135" s="28" t="str">
        <f>Vrywaring!B229</f>
        <v xml:space="preserve"> </v>
      </c>
      <c r="C135" s="41">
        <f>Vrywaring!E229</f>
        <v>0</v>
      </c>
      <c r="D135" s="29"/>
      <c r="E135" s="27"/>
      <c r="F135" s="27"/>
      <c r="G135" s="27"/>
      <c r="H135" s="27"/>
      <c r="I135" s="30"/>
      <c r="J135" s="27">
        <f t="shared" si="3"/>
        <v>0</v>
      </c>
    </row>
    <row r="136" spans="1:10" hidden="1" x14ac:dyDescent="0.3">
      <c r="A136" s="28">
        <f>Vrywaring!A230</f>
        <v>133</v>
      </c>
      <c r="B136" s="28" t="str">
        <f>Vrywaring!B230</f>
        <v xml:space="preserve"> </v>
      </c>
      <c r="C136" s="41">
        <f>Vrywaring!E230</f>
        <v>0</v>
      </c>
      <c r="D136" s="29"/>
      <c r="E136" s="27"/>
      <c r="F136" s="27"/>
      <c r="G136" s="27"/>
      <c r="H136" s="27"/>
      <c r="I136" s="30"/>
      <c r="J136" s="27">
        <f t="shared" si="3"/>
        <v>0</v>
      </c>
    </row>
    <row r="137" spans="1:10" hidden="1" x14ac:dyDescent="0.3">
      <c r="A137" s="28">
        <f>Vrywaring!A231</f>
        <v>134</v>
      </c>
      <c r="B137" s="28" t="str">
        <f>Vrywaring!B231</f>
        <v xml:space="preserve"> </v>
      </c>
      <c r="C137" s="41">
        <f>Vrywaring!E231</f>
        <v>0</v>
      </c>
      <c r="D137" s="29"/>
      <c r="E137" s="27"/>
      <c r="F137" s="27"/>
      <c r="G137" s="27"/>
      <c r="H137" s="27"/>
      <c r="I137" s="30"/>
      <c r="J137" s="27">
        <f t="shared" si="3"/>
        <v>0</v>
      </c>
    </row>
    <row r="138" spans="1:10" hidden="1" x14ac:dyDescent="0.3">
      <c r="A138" s="28">
        <f>Vrywaring!A232</f>
        <v>135</v>
      </c>
      <c r="B138" s="28" t="str">
        <f>Vrywaring!B232</f>
        <v xml:space="preserve"> </v>
      </c>
      <c r="C138" s="41">
        <f>Vrywaring!E232</f>
        <v>0</v>
      </c>
      <c r="D138" s="29"/>
      <c r="E138" s="27"/>
      <c r="F138" s="27"/>
      <c r="G138" s="27"/>
      <c r="H138" s="27"/>
      <c r="I138" s="30"/>
      <c r="J138" s="27">
        <f t="shared" si="3"/>
        <v>0</v>
      </c>
    </row>
    <row r="139" spans="1:10" hidden="1" x14ac:dyDescent="0.3">
      <c r="A139" s="28">
        <f>Vrywaring!A233</f>
        <v>136</v>
      </c>
      <c r="B139" s="28" t="str">
        <f>Vrywaring!B233</f>
        <v xml:space="preserve"> </v>
      </c>
      <c r="C139" s="41">
        <f>Vrywaring!E233</f>
        <v>0</v>
      </c>
      <c r="D139" s="29"/>
      <c r="E139" s="27"/>
      <c r="F139" s="27"/>
      <c r="G139" s="27"/>
      <c r="H139" s="27"/>
      <c r="I139" s="30"/>
      <c r="J139" s="27">
        <f t="shared" si="3"/>
        <v>0</v>
      </c>
    </row>
    <row r="140" spans="1:10" hidden="1" x14ac:dyDescent="0.3">
      <c r="A140" s="28">
        <f>Vrywaring!A234</f>
        <v>137</v>
      </c>
      <c r="B140" s="28" t="str">
        <f>Vrywaring!B234</f>
        <v xml:space="preserve"> </v>
      </c>
      <c r="C140" s="41">
        <f>Vrywaring!E234</f>
        <v>0</v>
      </c>
      <c r="D140" s="29"/>
      <c r="E140" s="27"/>
      <c r="F140" s="27"/>
      <c r="G140" s="27"/>
      <c r="H140" s="27"/>
      <c r="I140" s="30"/>
      <c r="J140" s="27">
        <f t="shared" si="3"/>
        <v>0</v>
      </c>
    </row>
    <row r="141" spans="1:10" hidden="1" x14ac:dyDescent="0.3">
      <c r="A141" s="28">
        <f>Vrywaring!A235</f>
        <v>138</v>
      </c>
      <c r="B141" s="28" t="str">
        <f>Vrywaring!B235</f>
        <v xml:space="preserve"> </v>
      </c>
      <c r="C141" s="41">
        <f>Vrywaring!E235</f>
        <v>0</v>
      </c>
      <c r="D141" s="29"/>
      <c r="E141" s="27"/>
      <c r="F141" s="27"/>
      <c r="G141" s="27"/>
      <c r="H141" s="27"/>
      <c r="I141" s="30"/>
      <c r="J141" s="27">
        <f t="shared" si="3"/>
        <v>0</v>
      </c>
    </row>
    <row r="142" spans="1:10" hidden="1" x14ac:dyDescent="0.3">
      <c r="A142" s="28">
        <f>Vrywaring!A236</f>
        <v>139</v>
      </c>
      <c r="B142" s="28" t="str">
        <f>Vrywaring!B236</f>
        <v xml:space="preserve"> </v>
      </c>
      <c r="C142" s="41">
        <f>Vrywaring!E236</f>
        <v>0</v>
      </c>
      <c r="D142" s="36"/>
      <c r="E142" s="27"/>
      <c r="F142" s="27"/>
      <c r="G142" s="27"/>
      <c r="H142" s="27"/>
      <c r="I142" s="30"/>
      <c r="J142" s="27">
        <f t="shared" si="3"/>
        <v>0</v>
      </c>
    </row>
    <row r="143" spans="1:10" hidden="1" x14ac:dyDescent="0.3">
      <c r="A143" s="28">
        <f>Vrywaring!A237</f>
        <v>140</v>
      </c>
      <c r="B143" s="28" t="str">
        <f>Vrywaring!B237</f>
        <v xml:space="preserve"> </v>
      </c>
      <c r="C143" s="41">
        <f>Vrywaring!E237</f>
        <v>0</v>
      </c>
      <c r="D143" s="29"/>
      <c r="E143" s="27"/>
      <c r="F143" s="27"/>
      <c r="G143" s="27"/>
      <c r="H143" s="27"/>
      <c r="I143" s="30"/>
      <c r="J143" s="27">
        <f t="shared" si="3"/>
        <v>0</v>
      </c>
    </row>
    <row r="144" spans="1:10" hidden="1" x14ac:dyDescent="0.3">
      <c r="A144" s="28">
        <f>Vrywaring!A252</f>
        <v>141</v>
      </c>
      <c r="B144" s="28" t="str">
        <f>Vrywaring!B252</f>
        <v xml:space="preserve"> </v>
      </c>
      <c r="C144" s="41">
        <f>Vrywaring!E252</f>
        <v>0</v>
      </c>
      <c r="D144" s="29"/>
      <c r="E144" s="27"/>
      <c r="F144" s="27"/>
      <c r="G144" s="27"/>
      <c r="H144" s="27"/>
      <c r="I144" s="30"/>
      <c r="J144" s="27">
        <f t="shared" si="3"/>
        <v>0</v>
      </c>
    </row>
    <row r="145" spans="1:10" hidden="1" x14ac:dyDescent="0.3">
      <c r="A145" s="28">
        <f>Vrywaring!A253</f>
        <v>142</v>
      </c>
      <c r="B145" s="28" t="str">
        <f>Vrywaring!B253</f>
        <v xml:space="preserve"> </v>
      </c>
      <c r="C145" s="41">
        <f>Vrywaring!E253</f>
        <v>0</v>
      </c>
      <c r="D145" s="29"/>
      <c r="E145" s="27"/>
      <c r="F145" s="27"/>
      <c r="G145" s="27"/>
      <c r="H145" s="27"/>
      <c r="I145" s="30"/>
      <c r="J145" s="27">
        <f t="shared" si="3"/>
        <v>0</v>
      </c>
    </row>
    <row r="146" spans="1:10" hidden="1" x14ac:dyDescent="0.3">
      <c r="A146" s="28">
        <f>Vrywaring!A254</f>
        <v>143</v>
      </c>
      <c r="B146" s="28" t="str">
        <f>Vrywaring!B254</f>
        <v xml:space="preserve"> </v>
      </c>
      <c r="C146" s="41">
        <f>Vrywaring!E254</f>
        <v>0</v>
      </c>
      <c r="D146" s="29"/>
      <c r="E146" s="27"/>
      <c r="F146" s="27"/>
      <c r="G146" s="27"/>
      <c r="H146" s="27"/>
      <c r="I146" s="30"/>
      <c r="J146" s="27">
        <f t="shared" si="3"/>
        <v>0</v>
      </c>
    </row>
    <row r="147" spans="1:10" hidden="1" x14ac:dyDescent="0.3">
      <c r="A147" s="28">
        <f>Vrywaring!A255</f>
        <v>144</v>
      </c>
      <c r="B147" s="28" t="str">
        <f>Vrywaring!B255</f>
        <v xml:space="preserve"> </v>
      </c>
      <c r="C147" s="41">
        <f>Vrywaring!E255</f>
        <v>0</v>
      </c>
      <c r="D147" s="29"/>
      <c r="E147" s="27"/>
      <c r="F147" s="27"/>
      <c r="G147" s="27"/>
      <c r="H147" s="27"/>
      <c r="I147" s="30"/>
      <c r="J147" s="27">
        <f t="shared" si="3"/>
        <v>0</v>
      </c>
    </row>
    <row r="148" spans="1:10" hidden="1" x14ac:dyDescent="0.3">
      <c r="A148" s="28">
        <f>Vrywaring!A256</f>
        <v>145</v>
      </c>
      <c r="B148" s="28" t="str">
        <f>Vrywaring!B256</f>
        <v xml:space="preserve"> </v>
      </c>
      <c r="C148" s="41">
        <f>Vrywaring!E256</f>
        <v>0</v>
      </c>
      <c r="D148" s="29"/>
      <c r="E148" s="27"/>
      <c r="F148" s="27"/>
      <c r="G148" s="27"/>
      <c r="H148" s="27"/>
      <c r="I148" s="30"/>
      <c r="J148" s="27">
        <f t="shared" si="3"/>
        <v>0</v>
      </c>
    </row>
    <row r="149" spans="1:10" hidden="1" x14ac:dyDescent="0.3">
      <c r="A149" s="28">
        <f>Vrywaring!A257</f>
        <v>146</v>
      </c>
      <c r="B149" s="28" t="str">
        <f>Vrywaring!B257</f>
        <v xml:space="preserve"> </v>
      </c>
      <c r="C149" s="41">
        <f>Vrywaring!E257</f>
        <v>0</v>
      </c>
      <c r="D149" s="29"/>
      <c r="E149" s="27"/>
      <c r="F149" s="27"/>
      <c r="G149" s="27"/>
      <c r="H149" s="27"/>
      <c r="I149" s="30"/>
      <c r="J149" s="27">
        <f t="shared" si="3"/>
        <v>0</v>
      </c>
    </row>
    <row r="150" spans="1:10" hidden="1" x14ac:dyDescent="0.3">
      <c r="A150" s="28">
        <f>Vrywaring!A258</f>
        <v>147</v>
      </c>
      <c r="B150" s="28" t="str">
        <f>Vrywaring!B258</f>
        <v xml:space="preserve"> </v>
      </c>
      <c r="C150" s="41">
        <f>Vrywaring!E258</f>
        <v>0</v>
      </c>
      <c r="D150" s="29"/>
      <c r="E150" s="27"/>
      <c r="F150" s="27"/>
      <c r="G150" s="27"/>
      <c r="H150" s="27"/>
      <c r="I150" s="30"/>
      <c r="J150" s="27">
        <f t="shared" si="3"/>
        <v>0</v>
      </c>
    </row>
    <row r="151" spans="1:10" hidden="1" x14ac:dyDescent="0.3">
      <c r="A151" s="28">
        <f>Vrywaring!A259</f>
        <v>148</v>
      </c>
      <c r="B151" s="28" t="str">
        <f>Vrywaring!B259</f>
        <v xml:space="preserve"> </v>
      </c>
      <c r="C151" s="41">
        <f>Vrywaring!E259</f>
        <v>0</v>
      </c>
      <c r="D151" s="29"/>
      <c r="E151" s="27"/>
      <c r="F151" s="27"/>
      <c r="G151" s="27"/>
      <c r="H151" s="27"/>
      <c r="I151" s="30"/>
      <c r="J151" s="27">
        <f t="shared" si="3"/>
        <v>0</v>
      </c>
    </row>
    <row r="152" spans="1:10" hidden="1" x14ac:dyDescent="0.3">
      <c r="A152" s="28">
        <f>Vrywaring!A260</f>
        <v>149</v>
      </c>
      <c r="B152" s="28" t="str">
        <f>Vrywaring!B260</f>
        <v xml:space="preserve"> </v>
      </c>
      <c r="C152" s="41">
        <f>Vrywaring!E260</f>
        <v>0</v>
      </c>
      <c r="D152" s="29"/>
      <c r="E152" s="27"/>
      <c r="F152" s="27"/>
      <c r="G152" s="27"/>
      <c r="H152" s="27"/>
      <c r="I152" s="30"/>
      <c r="J152" s="27">
        <f t="shared" si="3"/>
        <v>0</v>
      </c>
    </row>
    <row r="153" spans="1:10" hidden="1" x14ac:dyDescent="0.3">
      <c r="A153" s="28">
        <f>Vrywaring!A261</f>
        <v>150</v>
      </c>
      <c r="B153" s="28" t="str">
        <f>Vrywaring!B261</f>
        <v xml:space="preserve"> </v>
      </c>
      <c r="C153" s="41">
        <f>Vrywaring!E261</f>
        <v>0</v>
      </c>
      <c r="D153" s="29"/>
      <c r="E153" s="27"/>
      <c r="F153" s="27"/>
      <c r="G153" s="27"/>
      <c r="H153" s="27"/>
      <c r="I153" s="30"/>
      <c r="J153" s="27">
        <f t="shared" si="3"/>
        <v>0</v>
      </c>
    </row>
    <row r="154" spans="1:10" hidden="1" x14ac:dyDescent="0.3">
      <c r="A154" s="28">
        <f>Vrywaring!A262</f>
        <v>151</v>
      </c>
      <c r="B154" s="28" t="str">
        <f>Vrywaring!B262</f>
        <v xml:space="preserve"> </v>
      </c>
      <c r="C154" s="41">
        <f>Vrywaring!E262</f>
        <v>0</v>
      </c>
      <c r="D154" s="29"/>
      <c r="E154" s="27"/>
      <c r="F154" s="27"/>
      <c r="G154" s="27"/>
      <c r="H154" s="27"/>
      <c r="I154" s="30"/>
      <c r="J154" s="27">
        <f t="shared" si="3"/>
        <v>0</v>
      </c>
    </row>
    <row r="155" spans="1:10" hidden="1" x14ac:dyDescent="0.3">
      <c r="A155" s="28">
        <f>Vrywaring!A263</f>
        <v>152</v>
      </c>
      <c r="B155" s="28" t="str">
        <f>Vrywaring!B263</f>
        <v xml:space="preserve"> </v>
      </c>
      <c r="C155" s="41">
        <f>Vrywaring!E263</f>
        <v>0</v>
      </c>
      <c r="D155" s="29"/>
      <c r="E155" s="27"/>
      <c r="F155" s="27"/>
      <c r="G155" s="27"/>
      <c r="H155" s="27"/>
      <c r="I155" s="30"/>
      <c r="J155" s="27">
        <f t="shared" si="3"/>
        <v>0</v>
      </c>
    </row>
    <row r="156" spans="1:10" hidden="1" x14ac:dyDescent="0.3">
      <c r="A156" s="28">
        <f>Vrywaring!A264</f>
        <v>153</v>
      </c>
      <c r="B156" s="28" t="str">
        <f>Vrywaring!B264</f>
        <v xml:space="preserve"> </v>
      </c>
      <c r="C156" s="41">
        <f>Vrywaring!E264</f>
        <v>0</v>
      </c>
      <c r="D156" s="29"/>
      <c r="E156" s="27"/>
      <c r="F156" s="27"/>
      <c r="G156" s="27"/>
      <c r="H156" s="27"/>
      <c r="I156" s="30"/>
      <c r="J156" s="27">
        <f t="shared" si="3"/>
        <v>0</v>
      </c>
    </row>
    <row r="157" spans="1:10" hidden="1" x14ac:dyDescent="0.3">
      <c r="A157" s="28">
        <f>Vrywaring!A265</f>
        <v>154</v>
      </c>
      <c r="B157" s="28" t="str">
        <f>Vrywaring!B265</f>
        <v xml:space="preserve"> </v>
      </c>
      <c r="C157" s="41">
        <f>Vrywaring!E265</f>
        <v>0</v>
      </c>
      <c r="D157" s="29"/>
      <c r="E157" s="27"/>
      <c r="F157" s="27"/>
      <c r="G157" s="27"/>
      <c r="H157" s="27"/>
      <c r="I157" s="30"/>
      <c r="J157" s="27">
        <f t="shared" si="3"/>
        <v>0</v>
      </c>
    </row>
    <row r="158" spans="1:10" hidden="1" x14ac:dyDescent="0.3">
      <c r="A158" s="28">
        <f>Vrywaring!A266</f>
        <v>155</v>
      </c>
      <c r="B158" s="28" t="str">
        <f>Vrywaring!B266</f>
        <v xml:space="preserve"> </v>
      </c>
      <c r="C158" s="41">
        <f>Vrywaring!E266</f>
        <v>0</v>
      </c>
      <c r="D158" s="29"/>
      <c r="E158" s="27"/>
      <c r="F158" s="27"/>
      <c r="G158" s="27"/>
      <c r="H158" s="27"/>
      <c r="I158" s="30"/>
      <c r="J158" s="27">
        <f t="shared" si="3"/>
        <v>0</v>
      </c>
    </row>
    <row r="159" spans="1:10" hidden="1" x14ac:dyDescent="0.3">
      <c r="A159" s="28">
        <f>Vrywaring!A267</f>
        <v>156</v>
      </c>
      <c r="B159" s="28" t="str">
        <f>Vrywaring!B267</f>
        <v xml:space="preserve"> </v>
      </c>
      <c r="C159" s="41">
        <f>Vrywaring!E267</f>
        <v>0</v>
      </c>
      <c r="D159" s="29"/>
      <c r="E159" s="27"/>
      <c r="F159" s="27"/>
      <c r="G159" s="27"/>
      <c r="H159" s="27"/>
      <c r="I159" s="30"/>
      <c r="J159" s="27">
        <f t="shared" si="3"/>
        <v>0</v>
      </c>
    </row>
    <row r="160" spans="1:10" hidden="1" x14ac:dyDescent="0.3">
      <c r="A160" s="28">
        <f>Vrywaring!A268</f>
        <v>157</v>
      </c>
      <c r="B160" s="28" t="str">
        <f>Vrywaring!B268</f>
        <v xml:space="preserve"> </v>
      </c>
      <c r="C160" s="41">
        <f>Vrywaring!E268</f>
        <v>0</v>
      </c>
      <c r="D160" s="29"/>
      <c r="E160" s="27"/>
      <c r="F160" s="27"/>
      <c r="G160" s="27"/>
      <c r="H160" s="27"/>
      <c r="I160" s="30"/>
      <c r="J160" s="27">
        <f t="shared" si="3"/>
        <v>0</v>
      </c>
    </row>
    <row r="161" spans="1:10" hidden="1" x14ac:dyDescent="0.3">
      <c r="A161" s="28">
        <f>Vrywaring!A269</f>
        <v>158</v>
      </c>
      <c r="B161" s="42" t="str">
        <f>Vrywaring!B269</f>
        <v xml:space="preserve"> </v>
      </c>
      <c r="C161" s="42">
        <f>Vrywaring!E269</f>
        <v>0</v>
      </c>
      <c r="J161" s="23">
        <f t="shared" si="3"/>
        <v>0</v>
      </c>
    </row>
    <row r="162" spans="1:10" hidden="1" x14ac:dyDescent="0.3">
      <c r="J162" s="23">
        <f>SUM(D161:I161)-J161</f>
        <v>0</v>
      </c>
    </row>
  </sheetData>
  <autoFilter ref="A2:J162" xr:uid="{00000000-0009-0000-0000-000009000000}">
    <filterColumn colId="3">
      <filters>
        <filter val="120"/>
        <filter val="150"/>
        <filter val="30"/>
        <filter val="60"/>
        <filter val="90"/>
      </filters>
    </filterColumn>
    <sortState xmlns:xlrd2="http://schemas.microsoft.com/office/spreadsheetml/2017/richdata2" ref="A4:J82">
      <sortCondition descending="1" ref="J2:J162"/>
    </sortState>
  </autoFilter>
  <mergeCells count="1">
    <mergeCell ref="A1:I1"/>
  </mergeCells>
  <pageMargins left="0.25" right="0.25" top="0.75" bottom="0.75" header="0.3" footer="0.3"/>
  <pageSetup paperSize="9" scale="9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BAA783E8-6E9A-4C07-82CA-7663385255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Vrywaring</vt:lpstr>
      <vt:lpstr>Score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Wicus Linde</dc:creator>
  <cp:lastModifiedBy>El-Rika Linde</cp:lastModifiedBy>
  <cp:lastPrinted>2024-09-07T12:32:08Z</cp:lastPrinted>
  <dcterms:created xsi:type="dcterms:W3CDTF">2019-08-22T07:04:13Z</dcterms:created>
  <dcterms:modified xsi:type="dcterms:W3CDTF">2025-09-08T11:45:49Z</dcterms:modified>
</cp:coreProperties>
</file>