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-Rika\Downloads\"/>
    </mc:Choice>
  </mc:AlternateContent>
  <xr:revisionPtr revIDLastSave="0" documentId="13_ncr:1_{1656564E-6364-4F32-9117-7BFEBD3C7A1F}" xr6:coauthVersionLast="47" xr6:coauthVersionMax="47" xr10:uidLastSave="{00000000-0000-0000-0000-000000000000}"/>
  <bookViews>
    <workbookView xWindow="-120" yWindow="-120" windowWidth="20730" windowHeight="11160" xr2:uid="{92A8617C-A47C-47C9-B92D-8B0AD8C6E76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C101" i="1"/>
  <c r="B101" i="1"/>
  <c r="A101" i="1"/>
  <c r="J100" i="1"/>
  <c r="C100" i="1"/>
  <c r="B100" i="1"/>
  <c r="A100" i="1"/>
  <c r="J99" i="1"/>
  <c r="C99" i="1"/>
  <c r="B99" i="1"/>
  <c r="A99" i="1"/>
  <c r="J98" i="1"/>
  <c r="C98" i="1"/>
  <c r="B98" i="1"/>
  <c r="A98" i="1"/>
  <c r="J97" i="1"/>
  <c r="C97" i="1"/>
  <c r="B97" i="1"/>
  <c r="A97" i="1"/>
  <c r="J96" i="1"/>
  <c r="C96" i="1"/>
  <c r="B96" i="1"/>
  <c r="A96" i="1"/>
  <c r="J95" i="1"/>
  <c r="C95" i="1"/>
  <c r="B95" i="1"/>
  <c r="A95" i="1"/>
  <c r="J94" i="1"/>
  <c r="C94" i="1"/>
  <c r="B94" i="1"/>
  <c r="A94" i="1"/>
  <c r="J93" i="1"/>
  <c r="C93" i="1"/>
  <c r="B93" i="1"/>
  <c r="A93" i="1"/>
  <c r="J92" i="1"/>
  <c r="C92" i="1"/>
  <c r="B92" i="1"/>
  <c r="A92" i="1"/>
  <c r="J91" i="1"/>
  <c r="C91" i="1"/>
  <c r="B91" i="1"/>
  <c r="A91" i="1"/>
  <c r="J90" i="1"/>
  <c r="C90" i="1"/>
  <c r="B90" i="1"/>
  <c r="A90" i="1"/>
  <c r="J89" i="1"/>
  <c r="C89" i="1"/>
  <c r="B89" i="1"/>
  <c r="A89" i="1"/>
  <c r="J88" i="1"/>
  <c r="C88" i="1"/>
  <c r="B88" i="1"/>
  <c r="A88" i="1"/>
  <c r="J87" i="1"/>
  <c r="C87" i="1"/>
  <c r="B87" i="1"/>
  <c r="A87" i="1"/>
  <c r="J86" i="1"/>
  <c r="C86" i="1"/>
  <c r="B86" i="1"/>
  <c r="A86" i="1"/>
  <c r="J85" i="1"/>
  <c r="C85" i="1"/>
  <c r="B85" i="1"/>
  <c r="A85" i="1"/>
  <c r="J84" i="1"/>
  <c r="C84" i="1"/>
  <c r="B84" i="1"/>
  <c r="A84" i="1"/>
  <c r="J83" i="1"/>
  <c r="C83" i="1"/>
  <c r="B83" i="1"/>
  <c r="A83" i="1"/>
  <c r="J82" i="1"/>
  <c r="C82" i="1"/>
  <c r="B82" i="1"/>
  <c r="A82" i="1"/>
  <c r="J81" i="1"/>
  <c r="C81" i="1"/>
  <c r="B81" i="1"/>
  <c r="A81" i="1"/>
  <c r="J80" i="1"/>
  <c r="C80" i="1"/>
  <c r="B80" i="1"/>
  <c r="A80" i="1"/>
  <c r="J79" i="1"/>
  <c r="C79" i="1"/>
  <c r="B79" i="1"/>
  <c r="A79" i="1"/>
  <c r="J78" i="1"/>
  <c r="C78" i="1"/>
  <c r="B78" i="1"/>
  <c r="A78" i="1"/>
  <c r="J77" i="1"/>
  <c r="C77" i="1"/>
  <c r="B77" i="1"/>
  <c r="A77" i="1"/>
  <c r="J76" i="1"/>
  <c r="C76" i="1"/>
  <c r="B76" i="1"/>
  <c r="A76" i="1"/>
  <c r="J75" i="1"/>
  <c r="C75" i="1"/>
  <c r="B75" i="1"/>
  <c r="A75" i="1"/>
  <c r="J74" i="1"/>
  <c r="C74" i="1"/>
  <c r="B74" i="1"/>
  <c r="A74" i="1"/>
  <c r="J73" i="1"/>
  <c r="C73" i="1"/>
  <c r="B73" i="1"/>
  <c r="A73" i="1"/>
  <c r="J72" i="1"/>
  <c r="C72" i="1"/>
  <c r="B72" i="1"/>
  <c r="A72" i="1"/>
  <c r="J71" i="1"/>
  <c r="C71" i="1"/>
  <c r="B71" i="1"/>
  <c r="A71" i="1"/>
  <c r="J70" i="1"/>
  <c r="C70" i="1"/>
  <c r="B70" i="1"/>
  <c r="A70" i="1"/>
  <c r="J69" i="1"/>
  <c r="C69" i="1"/>
  <c r="B69" i="1"/>
  <c r="A69" i="1"/>
  <c r="J68" i="1"/>
  <c r="C68" i="1"/>
  <c r="B68" i="1"/>
  <c r="A68" i="1"/>
  <c r="J67" i="1"/>
  <c r="C67" i="1"/>
  <c r="B67" i="1"/>
  <c r="A67" i="1"/>
  <c r="J66" i="1"/>
  <c r="C66" i="1"/>
  <c r="B66" i="1"/>
  <c r="A66" i="1"/>
  <c r="J65" i="1"/>
  <c r="C65" i="1"/>
  <c r="B65" i="1"/>
  <c r="A65" i="1"/>
  <c r="J64" i="1"/>
  <c r="C64" i="1"/>
  <c r="B64" i="1"/>
  <c r="A64" i="1"/>
  <c r="J63" i="1"/>
  <c r="C63" i="1"/>
  <c r="B63" i="1"/>
  <c r="A63" i="1"/>
  <c r="J62" i="1"/>
  <c r="C62" i="1"/>
  <c r="B62" i="1"/>
  <c r="A62" i="1"/>
  <c r="J61" i="1"/>
  <c r="C61" i="1"/>
  <c r="B61" i="1"/>
  <c r="A61" i="1"/>
  <c r="J60" i="1"/>
  <c r="C60" i="1"/>
  <c r="B60" i="1"/>
  <c r="A60" i="1"/>
  <c r="J59" i="1"/>
  <c r="C59" i="1"/>
  <c r="B59" i="1"/>
  <c r="A59" i="1"/>
  <c r="J58" i="1"/>
  <c r="C58" i="1"/>
  <c r="B58" i="1"/>
  <c r="A58" i="1"/>
  <c r="J57" i="1"/>
  <c r="C57" i="1"/>
  <c r="B57" i="1"/>
  <c r="A57" i="1"/>
  <c r="J56" i="1"/>
  <c r="C56" i="1"/>
  <c r="B56" i="1"/>
  <c r="A56" i="1"/>
  <c r="J55" i="1"/>
  <c r="C55" i="1"/>
  <c r="B55" i="1"/>
  <c r="A55" i="1"/>
  <c r="J54" i="1"/>
  <c r="C54" i="1"/>
  <c r="B54" i="1"/>
  <c r="A54" i="1"/>
  <c r="J53" i="1"/>
  <c r="C53" i="1"/>
  <c r="B53" i="1"/>
  <c r="A53" i="1"/>
  <c r="J52" i="1"/>
  <c r="C52" i="1"/>
  <c r="B52" i="1"/>
  <c r="A52" i="1"/>
  <c r="J51" i="1"/>
  <c r="C51" i="1"/>
  <c r="B51" i="1"/>
  <c r="A51" i="1"/>
  <c r="J50" i="1"/>
  <c r="C50" i="1"/>
  <c r="B50" i="1"/>
  <c r="A50" i="1"/>
  <c r="J49" i="1"/>
  <c r="C49" i="1"/>
  <c r="B49" i="1"/>
  <c r="A49" i="1"/>
  <c r="J48" i="1"/>
  <c r="C48" i="1"/>
  <c r="B48" i="1"/>
  <c r="A48" i="1"/>
  <c r="J47" i="1"/>
  <c r="C47" i="1"/>
  <c r="B47" i="1"/>
  <c r="A47" i="1"/>
  <c r="J46" i="1"/>
  <c r="C46" i="1"/>
  <c r="B46" i="1"/>
  <c r="A46" i="1"/>
  <c r="J45" i="1"/>
  <c r="C45" i="1"/>
  <c r="B45" i="1"/>
  <c r="A45" i="1"/>
  <c r="J44" i="1"/>
  <c r="C44" i="1"/>
  <c r="B44" i="1"/>
  <c r="A44" i="1"/>
  <c r="J43" i="1"/>
  <c r="C43" i="1"/>
  <c r="B43" i="1"/>
  <c r="A43" i="1"/>
  <c r="J42" i="1"/>
  <c r="C42" i="1"/>
  <c r="B42" i="1"/>
  <c r="A42" i="1"/>
  <c r="J41" i="1"/>
  <c r="C41" i="1"/>
  <c r="B41" i="1"/>
  <c r="A41" i="1"/>
  <c r="J40" i="1"/>
  <c r="C40" i="1"/>
  <c r="B40" i="1"/>
  <c r="A40" i="1"/>
  <c r="J39" i="1"/>
  <c r="C39" i="1"/>
  <c r="B39" i="1"/>
  <c r="A39" i="1"/>
  <c r="J38" i="1"/>
  <c r="C38" i="1"/>
  <c r="B38" i="1"/>
  <c r="A38" i="1"/>
  <c r="J37" i="1"/>
  <c r="C37" i="1"/>
  <c r="B37" i="1"/>
  <c r="A37" i="1"/>
  <c r="J36" i="1"/>
  <c r="C36" i="1"/>
  <c r="B36" i="1"/>
  <c r="A36" i="1"/>
  <c r="J35" i="1"/>
  <c r="C35" i="1"/>
  <c r="B35" i="1"/>
  <c r="A35" i="1"/>
  <c r="J34" i="1"/>
  <c r="C34" i="1"/>
  <c r="B34" i="1"/>
  <c r="A34" i="1"/>
  <c r="J33" i="1"/>
  <c r="C33" i="1"/>
  <c r="B33" i="1"/>
  <c r="A33" i="1"/>
  <c r="J32" i="1"/>
  <c r="C32" i="1"/>
  <c r="B32" i="1"/>
  <c r="A32" i="1"/>
  <c r="J31" i="1"/>
  <c r="C31" i="1"/>
  <c r="B31" i="1"/>
  <c r="A31" i="1"/>
  <c r="J30" i="1"/>
  <c r="C30" i="1"/>
  <c r="B30" i="1"/>
  <c r="A30" i="1"/>
  <c r="J29" i="1"/>
  <c r="C29" i="1"/>
  <c r="B29" i="1"/>
  <c r="A29" i="1"/>
  <c r="J28" i="1"/>
  <c r="C28" i="1"/>
  <c r="B28" i="1"/>
  <c r="A28" i="1"/>
  <c r="J27" i="1"/>
  <c r="C27" i="1"/>
  <c r="B27" i="1"/>
  <c r="A2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J19" i="1"/>
  <c r="C19" i="1"/>
  <c r="B19" i="1"/>
  <c r="A19" i="1"/>
  <c r="J18" i="1"/>
  <c r="C18" i="1"/>
  <c r="B18" i="1"/>
  <c r="A18" i="1"/>
  <c r="J17" i="1"/>
  <c r="C17" i="1"/>
  <c r="B17" i="1"/>
  <c r="A17" i="1"/>
  <c r="J16" i="1"/>
  <c r="C16" i="1"/>
  <c r="B16" i="1"/>
  <c r="A16" i="1"/>
  <c r="J15" i="1"/>
  <c r="C15" i="1"/>
  <c r="B15" i="1"/>
  <c r="A15" i="1"/>
  <c r="J14" i="1"/>
  <c r="C14" i="1"/>
  <c r="B14" i="1"/>
  <c r="A14" i="1"/>
  <c r="J13" i="1"/>
  <c r="C13" i="1"/>
  <c r="B13" i="1"/>
  <c r="A13" i="1"/>
  <c r="J12" i="1"/>
  <c r="C12" i="1"/>
  <c r="B12" i="1"/>
  <c r="A12" i="1"/>
  <c r="J11" i="1"/>
  <c r="C11" i="1"/>
  <c r="B11" i="1"/>
  <c r="A11" i="1"/>
  <c r="J10" i="1"/>
  <c r="C10" i="1"/>
  <c r="B10" i="1"/>
  <c r="A10" i="1"/>
  <c r="J9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J5" i="1"/>
  <c r="C5" i="1"/>
  <c r="B5" i="1"/>
  <c r="A5" i="1"/>
  <c r="J4" i="1"/>
  <c r="C4" i="1"/>
  <c r="B4" i="1"/>
  <c r="A4" i="1"/>
  <c r="J3" i="1"/>
  <c r="C3" i="1"/>
  <c r="B3" i="1"/>
  <c r="A3" i="1"/>
</calcChain>
</file>

<file path=xl/sharedStrings.xml><?xml version="1.0" encoding="utf-8"?>
<sst xmlns="http://schemas.openxmlformats.org/spreadsheetml/2006/main" count="11" uniqueCount="11">
  <si>
    <t>APPELSKIET 2 SEPTEMBER 2023</t>
  </si>
  <si>
    <t>Skut nr</t>
  </si>
  <si>
    <t>NAAM &amp; VAN</t>
  </si>
  <si>
    <t>AFD</t>
  </si>
  <si>
    <t>BAAN1</t>
  </si>
  <si>
    <t>BAAN 2</t>
  </si>
  <si>
    <t>BAAN 3</t>
  </si>
  <si>
    <t>BAAN 4</t>
  </si>
  <si>
    <t>BAAN 5</t>
  </si>
  <si>
    <t>BAAN 6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</si>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</sst>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4" fillId="2" borderId="7" xfId="0" applyFont="1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3" fillId="0" borderId="6" xfId="0" applyFont="1" applyBorder="1"/>
    <xf numFmtId="1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/>
    <xf numFmtId="1" fontId="3" fillId="2" borderId="14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3" fillId="2" borderId="14" xfId="0" applyFont="1" applyFill="1" applyBorder="1"/>
    <xf numFmtId="0" fontId="3" fillId="2" borderId="17" xfId="0" applyFont="1" applyFill="1" applyBorder="1"/>
    <xf numFmtId="0" fontId="5" fillId="2" borderId="13" xfId="0" applyFont="1" applyFill="1" applyBorder="1"/>
    <xf numFmtId="0" fontId="5" fillId="2" borderId="6" xfId="0" applyFont="1" applyFill="1" applyBorder="1"/>
    <xf numFmtId="0" fontId="5" fillId="2" borderId="14" xfId="0" applyFont="1" applyFill="1" applyBorder="1"/>
    <xf numFmtId="0" fontId="1" fillId="0" borderId="0" xfId="0" applyFont="1"/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Invisible" pivot="0" table="0" count="0" xr9:uid="{C5C99FE3-8B78-4B53-BCF6-0AB4DA2B04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Appelskiet%202023%20Insk%20Scores%20Finaal.xlsx" TargetMode="External"/><Relationship Id="rId1" Type="http://schemas.openxmlformats.org/officeDocument/2006/relationships/externalLinkPath" Target="file:///G:\Appelskiet%202023%20Insk%20Scores%20Fina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Hotdog"/>
      <sheetName val="Ete"/>
      <sheetName val="Kaarte"/>
      <sheetName val="Baan 1"/>
      <sheetName val="Baan 2"/>
      <sheetName val="Baan 3"/>
      <sheetName val="Baan 4"/>
      <sheetName val=" Baan 5"/>
      <sheetName val="Baan 6"/>
      <sheetName val="Vrywaring"/>
      <sheetName val="Score"/>
      <sheetName val="Afloss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A13">
            <v>1</v>
          </cell>
          <cell r="B13" t="str">
            <v>Fanie Grobler</v>
          </cell>
          <cell r="F13" t="str">
            <v>Men (OPE)</v>
          </cell>
        </row>
        <row r="14">
          <cell r="A14">
            <v>2</v>
          </cell>
          <cell r="B14" t="str">
            <v>Lindi Grobler</v>
          </cell>
          <cell r="F14" t="str">
            <v>Ladies</v>
          </cell>
        </row>
        <row r="15">
          <cell r="A15">
            <v>3</v>
          </cell>
          <cell r="B15" t="str">
            <v>Madelein Snel</v>
          </cell>
          <cell r="F15" t="str">
            <v>Ladies</v>
          </cell>
        </row>
        <row r="16">
          <cell r="A16">
            <v>4</v>
          </cell>
          <cell r="B16" t="str">
            <v>Walter v,d. Merwe Snr</v>
          </cell>
          <cell r="F16" t="str">
            <v>Men (OPE)</v>
          </cell>
        </row>
        <row r="17">
          <cell r="A17">
            <v>5</v>
          </cell>
          <cell r="B17" t="str">
            <v>Walter v.d.  Merwe Jnr</v>
          </cell>
          <cell r="F17" t="str">
            <v>Penkop</v>
          </cell>
        </row>
        <row r="18">
          <cell r="A18">
            <v>6</v>
          </cell>
          <cell r="B18" t="str">
            <v>Thys Swartz</v>
          </cell>
          <cell r="F18" t="str">
            <v>Men (OPE)</v>
          </cell>
        </row>
        <row r="19">
          <cell r="A19">
            <v>7</v>
          </cell>
          <cell r="B19" t="str">
            <v>Danie Barnard</v>
          </cell>
          <cell r="F19" t="str">
            <v>Men (OPE)</v>
          </cell>
        </row>
        <row r="20">
          <cell r="A20">
            <v>8</v>
          </cell>
          <cell r="B20" t="str">
            <v>Andre Kritzinger</v>
          </cell>
          <cell r="F20" t="str">
            <v>Men (OPE)</v>
          </cell>
        </row>
        <row r="21">
          <cell r="A21">
            <v>9</v>
          </cell>
          <cell r="B21" t="str">
            <v>Herman du Plessis</v>
          </cell>
          <cell r="F21" t="str">
            <v>Men (OPE)</v>
          </cell>
        </row>
        <row r="22">
          <cell r="A22">
            <v>10</v>
          </cell>
          <cell r="B22" t="str">
            <v>Bertus Greeff</v>
          </cell>
          <cell r="F22" t="str">
            <v>Men (OPE)</v>
          </cell>
        </row>
        <row r="23">
          <cell r="A23">
            <v>11</v>
          </cell>
          <cell r="B23" t="str">
            <v>Niel Basson</v>
          </cell>
          <cell r="F23" t="str">
            <v>Veteran &gt;60</v>
          </cell>
        </row>
        <row r="24">
          <cell r="A24">
            <v>12</v>
          </cell>
          <cell r="B24" t="str">
            <v>Bennie van den Heever</v>
          </cell>
          <cell r="F24" t="str">
            <v>Veteran &gt;60</v>
          </cell>
        </row>
        <row r="25">
          <cell r="A25">
            <v>13</v>
          </cell>
          <cell r="B25" t="str">
            <v>Gert van Wyk</v>
          </cell>
          <cell r="F25" t="str">
            <v>Veteran &gt;60</v>
          </cell>
        </row>
        <row r="26">
          <cell r="A26">
            <v>14</v>
          </cell>
          <cell r="B26" t="str">
            <v>Kevin Meiklejohn</v>
          </cell>
          <cell r="F26" t="str">
            <v>Senior 50-59</v>
          </cell>
        </row>
        <row r="27">
          <cell r="A27">
            <v>15</v>
          </cell>
          <cell r="B27" t="str">
            <v>Izak  Hattingh Jnr</v>
          </cell>
          <cell r="F27" t="str">
            <v>Men (OPE)</v>
          </cell>
        </row>
        <row r="28">
          <cell r="A28">
            <v>16</v>
          </cell>
          <cell r="B28" t="str">
            <v>Izak Hattingh Snr</v>
          </cell>
          <cell r="F28" t="str">
            <v>Men (OPE)</v>
          </cell>
        </row>
        <row r="29">
          <cell r="A29">
            <v>17</v>
          </cell>
          <cell r="B29" t="str">
            <v>Johan de Bruyn</v>
          </cell>
          <cell r="F29" t="str">
            <v>Senior 50-59</v>
          </cell>
        </row>
        <row r="30">
          <cell r="A30">
            <v>18</v>
          </cell>
          <cell r="B30" t="str">
            <v>Chris Bosch</v>
          </cell>
          <cell r="F30" t="str">
            <v>Senior 50-59</v>
          </cell>
        </row>
        <row r="31">
          <cell r="A31">
            <v>19</v>
          </cell>
          <cell r="B31" t="str">
            <v>Michael Bosch</v>
          </cell>
          <cell r="F31" t="str">
            <v>Men (OPE)</v>
          </cell>
        </row>
        <row r="32">
          <cell r="A32">
            <v>20</v>
          </cell>
          <cell r="B32" t="str">
            <v>Jan Hendrik Bouwer</v>
          </cell>
          <cell r="F32" t="str">
            <v>Men (OPE)</v>
          </cell>
        </row>
        <row r="48">
          <cell r="A48">
            <v>21</v>
          </cell>
          <cell r="B48" t="str">
            <v>Martiens Bekker</v>
          </cell>
          <cell r="F48" t="str">
            <v>Men (OPE)</v>
          </cell>
        </row>
        <row r="49">
          <cell r="A49">
            <v>22</v>
          </cell>
          <cell r="B49" t="str">
            <v>Yolande Zak</v>
          </cell>
          <cell r="F49" t="str">
            <v>Penkop</v>
          </cell>
        </row>
        <row r="50">
          <cell r="A50">
            <v>23</v>
          </cell>
          <cell r="B50" t="str">
            <v>Carlo Erasmus</v>
          </cell>
          <cell r="F50" t="str">
            <v>Men (OPE)</v>
          </cell>
        </row>
        <row r="51">
          <cell r="A51">
            <v>24</v>
          </cell>
          <cell r="B51" t="str">
            <v>Hugo Scheepers</v>
          </cell>
          <cell r="F51" t="str">
            <v>Men (OPE)</v>
          </cell>
        </row>
        <row r="52">
          <cell r="A52">
            <v>25</v>
          </cell>
          <cell r="B52" t="str">
            <v>Wesley Martin</v>
          </cell>
          <cell r="F52" t="str">
            <v>Men (OPE)</v>
          </cell>
        </row>
        <row r="53">
          <cell r="A53">
            <v>26</v>
          </cell>
          <cell r="B53" t="str">
            <v>Johann Reinecke</v>
          </cell>
          <cell r="F53" t="str">
            <v>Men (OPE)</v>
          </cell>
        </row>
        <row r="54">
          <cell r="A54">
            <v>27</v>
          </cell>
          <cell r="B54" t="str">
            <v>JP Wagenaar</v>
          </cell>
          <cell r="F54" t="str">
            <v>Men (OPE)</v>
          </cell>
        </row>
        <row r="55">
          <cell r="A55">
            <v>28</v>
          </cell>
          <cell r="B55" t="str">
            <v>Johan Dippenaar</v>
          </cell>
          <cell r="F55" t="str">
            <v>Senior 50-59</v>
          </cell>
        </row>
        <row r="56">
          <cell r="A56">
            <v>29</v>
          </cell>
          <cell r="B56" t="str">
            <v>Jacques du Plooy</v>
          </cell>
          <cell r="F56" t="str">
            <v>Men (OPE)</v>
          </cell>
        </row>
        <row r="57">
          <cell r="A57">
            <v>30</v>
          </cell>
          <cell r="B57" t="str">
            <v>Tyrone Hodges</v>
          </cell>
          <cell r="F57" t="str">
            <v>Men (OPE)</v>
          </cell>
        </row>
        <row r="58">
          <cell r="A58">
            <v>31</v>
          </cell>
          <cell r="B58" t="str">
            <v>Gemma Hodges</v>
          </cell>
          <cell r="F58" t="str">
            <v>Ladies</v>
          </cell>
        </row>
        <row r="59">
          <cell r="A59">
            <v>32</v>
          </cell>
          <cell r="B59" t="str">
            <v>Renard Oelofsen</v>
          </cell>
          <cell r="F59" t="str">
            <v>Veteran &gt;60</v>
          </cell>
        </row>
        <row r="60">
          <cell r="A60">
            <v>33</v>
          </cell>
          <cell r="B60" t="str">
            <v>Tommie Scheepers</v>
          </cell>
          <cell r="F60" t="str">
            <v>Veteran &gt;60</v>
          </cell>
        </row>
        <row r="61">
          <cell r="A61">
            <v>34</v>
          </cell>
          <cell r="B61" t="str">
            <v>Mathys Marthinus Mathee</v>
          </cell>
          <cell r="F61" t="str">
            <v>Men (OPE)</v>
          </cell>
        </row>
        <row r="62">
          <cell r="A62">
            <v>35</v>
          </cell>
          <cell r="B62" t="str">
            <v>Ewald Van Schalkwyk</v>
          </cell>
          <cell r="F62" t="str">
            <v>Men (OPE)</v>
          </cell>
        </row>
        <row r="63">
          <cell r="A63">
            <v>36</v>
          </cell>
          <cell r="B63" t="str">
            <v>Stiaan Wasserman</v>
          </cell>
          <cell r="F63" t="str">
            <v>Men (OPE)</v>
          </cell>
        </row>
        <row r="64">
          <cell r="A64">
            <v>37</v>
          </cell>
          <cell r="B64" t="str">
            <v>Fanie Wasserman</v>
          </cell>
          <cell r="F64" t="str">
            <v>Senior 50-59</v>
          </cell>
        </row>
        <row r="65">
          <cell r="A65">
            <v>38</v>
          </cell>
          <cell r="B65" t="str">
            <v>Albert Verster</v>
          </cell>
          <cell r="F65" t="str">
            <v>Men (OPE)</v>
          </cell>
        </row>
        <row r="66">
          <cell r="A66">
            <v>39</v>
          </cell>
          <cell r="B66" t="str">
            <v>Niel Herselman</v>
          </cell>
          <cell r="F66" t="str">
            <v>Men (OPE)</v>
          </cell>
        </row>
        <row r="67">
          <cell r="A67">
            <v>40</v>
          </cell>
          <cell r="B67" t="str">
            <v>Pieter Gouws</v>
          </cell>
          <cell r="F67" t="str">
            <v>Men (OPE)</v>
          </cell>
        </row>
        <row r="82">
          <cell r="A82">
            <v>41</v>
          </cell>
          <cell r="B82" t="str">
            <v>Hennie Snr du Plessis</v>
          </cell>
          <cell r="F82" t="str">
            <v>Men (OPE)</v>
          </cell>
        </row>
        <row r="83">
          <cell r="A83">
            <v>42</v>
          </cell>
          <cell r="B83" t="str">
            <v>Hennie JNR du Plessis</v>
          </cell>
          <cell r="F83" t="str">
            <v>Men (OPE)</v>
          </cell>
        </row>
        <row r="84">
          <cell r="A84">
            <v>43</v>
          </cell>
          <cell r="B84" t="str">
            <v>Casper du Plessis</v>
          </cell>
          <cell r="F84" t="str">
            <v>Junior</v>
          </cell>
        </row>
        <row r="85">
          <cell r="A85">
            <v>44</v>
          </cell>
          <cell r="B85" t="str">
            <v>James Zondagh</v>
          </cell>
          <cell r="F85" t="str">
            <v>Men (OPE)</v>
          </cell>
        </row>
        <row r="86">
          <cell r="A86">
            <v>45</v>
          </cell>
          <cell r="B86" t="str">
            <v>Francois Du toit</v>
          </cell>
          <cell r="F86" t="str">
            <v>Men (OPE)</v>
          </cell>
        </row>
        <row r="87">
          <cell r="A87">
            <v>46</v>
          </cell>
          <cell r="B87" t="str">
            <v>Chante Du toit</v>
          </cell>
          <cell r="F87" t="str">
            <v>Ladies</v>
          </cell>
        </row>
        <row r="88">
          <cell r="A88">
            <v>47</v>
          </cell>
          <cell r="B88" t="str">
            <v>Richard Hume</v>
          </cell>
          <cell r="F88" t="str">
            <v>Senior 50-59</v>
          </cell>
        </row>
        <row r="89">
          <cell r="A89">
            <v>48</v>
          </cell>
          <cell r="B89" t="str">
            <v>Abree Goedhals</v>
          </cell>
          <cell r="F89" t="str">
            <v>Senior 50-59</v>
          </cell>
        </row>
        <row r="90">
          <cell r="A90">
            <v>49</v>
          </cell>
          <cell r="B90" t="str">
            <v>Ben Bekker</v>
          </cell>
          <cell r="F90" t="str">
            <v>Veteran &gt;60</v>
          </cell>
        </row>
        <row r="91">
          <cell r="A91">
            <v>50</v>
          </cell>
          <cell r="B91" t="str">
            <v>James Wait Snr</v>
          </cell>
          <cell r="F91" t="str">
            <v>Men (OPE)</v>
          </cell>
        </row>
        <row r="92">
          <cell r="A92">
            <v>51</v>
          </cell>
          <cell r="B92" t="str">
            <v>James Wait Jnr</v>
          </cell>
          <cell r="F92" t="str">
            <v>Penkop</v>
          </cell>
        </row>
        <row r="93">
          <cell r="A93">
            <v>52</v>
          </cell>
          <cell r="B93" t="str">
            <v>Francois Fourie</v>
          </cell>
          <cell r="F93" t="str">
            <v>Men (OPE)</v>
          </cell>
        </row>
        <row r="94">
          <cell r="A94">
            <v>53</v>
          </cell>
          <cell r="B94" t="str">
            <v>Nel Vosloo</v>
          </cell>
          <cell r="F94" t="str">
            <v>Men (OPE)</v>
          </cell>
        </row>
        <row r="95">
          <cell r="A95">
            <v>54</v>
          </cell>
          <cell r="B95" t="str">
            <v>Leanda Wasserman</v>
          </cell>
          <cell r="F95" t="str">
            <v>Ladies</v>
          </cell>
        </row>
        <row r="96">
          <cell r="A96">
            <v>55</v>
          </cell>
          <cell r="B96" t="str">
            <v>Francois Ferreira</v>
          </cell>
          <cell r="F96" t="str">
            <v>Men (OPE)</v>
          </cell>
        </row>
        <row r="97">
          <cell r="A97">
            <v>56</v>
          </cell>
          <cell r="B97" t="str">
            <v>REY RADEMEYER</v>
          </cell>
          <cell r="F97" t="str">
            <v>Men (OPE)</v>
          </cell>
        </row>
        <row r="98">
          <cell r="A98">
            <v>57</v>
          </cell>
          <cell r="B98" t="str">
            <v>Hugo Moolman</v>
          </cell>
          <cell r="F98" t="str">
            <v>Senior 50-59</v>
          </cell>
        </row>
        <row r="99">
          <cell r="A99">
            <v>58</v>
          </cell>
          <cell r="B99" t="str">
            <v>Hein Du toit</v>
          </cell>
          <cell r="F99" t="str">
            <v>Senior 50-59</v>
          </cell>
        </row>
        <row r="100">
          <cell r="A100">
            <v>59</v>
          </cell>
          <cell r="B100" t="str">
            <v>Jacobus Ferreira</v>
          </cell>
          <cell r="F100" t="str">
            <v>Senior 50-59</v>
          </cell>
        </row>
        <row r="101">
          <cell r="A101">
            <v>60</v>
          </cell>
          <cell r="B101" t="str">
            <v>Rikus Scheepers</v>
          </cell>
          <cell r="F101" t="str">
            <v>Men (OPE)</v>
          </cell>
        </row>
        <row r="116">
          <cell r="A116">
            <v>61</v>
          </cell>
          <cell r="B116" t="str">
            <v>Collin Church</v>
          </cell>
          <cell r="F116" t="str">
            <v>Senior 50-59</v>
          </cell>
        </row>
        <row r="118">
          <cell r="A118">
            <v>63</v>
          </cell>
          <cell r="B118" t="str">
            <v>Oscar Goncalves</v>
          </cell>
          <cell r="F118" t="str">
            <v>Men (OPE)</v>
          </cell>
        </row>
        <row r="119">
          <cell r="A119">
            <v>64</v>
          </cell>
          <cell r="B119" t="str">
            <v>Erich Herselman</v>
          </cell>
          <cell r="F119" t="str">
            <v>Senior 50-59</v>
          </cell>
        </row>
        <row r="120">
          <cell r="A120">
            <v>65</v>
          </cell>
          <cell r="B120" t="str">
            <v>Waldo Herselman</v>
          </cell>
          <cell r="F120" t="str">
            <v>Junior</v>
          </cell>
        </row>
        <row r="121">
          <cell r="A121">
            <v>66</v>
          </cell>
          <cell r="B121" t="str">
            <v>Arthur Lilford</v>
          </cell>
          <cell r="F121" t="str">
            <v>Veteran &gt;60</v>
          </cell>
        </row>
        <row r="122">
          <cell r="A122">
            <v>67</v>
          </cell>
          <cell r="B122" t="str">
            <v>Aldo Smith</v>
          </cell>
          <cell r="F122" t="str">
            <v>Men (OPE)</v>
          </cell>
        </row>
        <row r="123">
          <cell r="A123">
            <v>68</v>
          </cell>
          <cell r="B123" t="str">
            <v>Jaco De Beer</v>
          </cell>
          <cell r="F123" t="str">
            <v>Men (OPE)</v>
          </cell>
        </row>
        <row r="124">
          <cell r="A124">
            <v>69</v>
          </cell>
          <cell r="B124" t="str">
            <v>Juan Fourie</v>
          </cell>
          <cell r="F124" t="str">
            <v>Men (OPE)</v>
          </cell>
        </row>
        <row r="125">
          <cell r="A125">
            <v>70</v>
          </cell>
          <cell r="B125" t="str">
            <v>Christo Delport</v>
          </cell>
          <cell r="F125" t="str">
            <v>Men (OPE)</v>
          </cell>
        </row>
        <row r="126">
          <cell r="A126">
            <v>71</v>
          </cell>
          <cell r="B126" t="str">
            <v>Christof Delport</v>
          </cell>
          <cell r="F126" t="str">
            <v>Junior</v>
          </cell>
        </row>
        <row r="127">
          <cell r="A127">
            <v>72</v>
          </cell>
          <cell r="B127" t="str">
            <v>Junita Van Zyl</v>
          </cell>
          <cell r="F127" t="str">
            <v>Ladies</v>
          </cell>
        </row>
        <row r="128">
          <cell r="A128">
            <v>73</v>
          </cell>
          <cell r="B128" t="str">
            <v>Ineke van Zyl</v>
          </cell>
          <cell r="F128" t="str">
            <v>Penkop</v>
          </cell>
        </row>
        <row r="129">
          <cell r="A129">
            <v>74</v>
          </cell>
          <cell r="B129" t="str">
            <v>Stephan Du Plessis</v>
          </cell>
          <cell r="F129" t="str">
            <v>Men (OPE)</v>
          </cell>
        </row>
        <row r="130">
          <cell r="A130">
            <v>75</v>
          </cell>
          <cell r="B130" t="str">
            <v>Chris Schlechter</v>
          </cell>
          <cell r="F130" t="str">
            <v>Men (OPE)</v>
          </cell>
        </row>
        <row r="131">
          <cell r="A131">
            <v>76</v>
          </cell>
          <cell r="B131" t="str">
            <v>Mark Kalell</v>
          </cell>
          <cell r="F131" t="str">
            <v>Senior 50-59</v>
          </cell>
        </row>
        <row r="132">
          <cell r="A132">
            <v>77</v>
          </cell>
          <cell r="B132" t="str">
            <v>Peter Hume</v>
          </cell>
          <cell r="F132" t="str">
            <v>Veteran &gt;60</v>
          </cell>
        </row>
        <row r="133">
          <cell r="A133">
            <v>78</v>
          </cell>
          <cell r="B133" t="str">
            <v>T Wasserman</v>
          </cell>
          <cell r="F133" t="str">
            <v>Ladies</v>
          </cell>
        </row>
        <row r="134">
          <cell r="A134">
            <v>79</v>
          </cell>
          <cell r="B134" t="str">
            <v>J Wasserman</v>
          </cell>
          <cell r="F134" t="str">
            <v>Senior 50-59</v>
          </cell>
        </row>
        <row r="135">
          <cell r="A135">
            <v>80</v>
          </cell>
          <cell r="B135" t="str">
            <v>Huigo Herbst</v>
          </cell>
          <cell r="F135" t="str">
            <v>Senior 50-59</v>
          </cell>
        </row>
        <row r="150">
          <cell r="A150">
            <v>81</v>
          </cell>
          <cell r="B150" t="str">
            <v>Ryan Herbst</v>
          </cell>
          <cell r="F150" t="str">
            <v>Junior</v>
          </cell>
        </row>
        <row r="151">
          <cell r="A151">
            <v>82</v>
          </cell>
          <cell r="B151" t="str">
            <v>Morne Ferreira</v>
          </cell>
          <cell r="F151" t="str">
            <v>Men (OPE)</v>
          </cell>
        </row>
        <row r="152">
          <cell r="A152">
            <v>83</v>
          </cell>
          <cell r="B152" t="str">
            <v>Logan Ferreira</v>
          </cell>
          <cell r="F152" t="str">
            <v>Junior</v>
          </cell>
        </row>
        <row r="153">
          <cell r="A153">
            <v>84</v>
          </cell>
          <cell r="B153" t="str">
            <v>Naude van der Spuy</v>
          </cell>
          <cell r="F153" t="str">
            <v>Senior 50-59</v>
          </cell>
        </row>
        <row r="154">
          <cell r="A154">
            <v>85</v>
          </cell>
          <cell r="B154" t="str">
            <v>Anette van der Spuy</v>
          </cell>
          <cell r="F154" t="str">
            <v>Penkop</v>
          </cell>
        </row>
        <row r="155">
          <cell r="A155">
            <v>86</v>
          </cell>
          <cell r="B155" t="str">
            <v>Awie Jacobs</v>
          </cell>
          <cell r="F155" t="str">
            <v>Men (OPE)</v>
          </cell>
        </row>
        <row r="156">
          <cell r="A156">
            <v>87</v>
          </cell>
          <cell r="B156" t="str">
            <v>Herman Strydom</v>
          </cell>
          <cell r="F156" t="str">
            <v>Men (OPE)</v>
          </cell>
        </row>
        <row r="157">
          <cell r="A157">
            <v>88</v>
          </cell>
          <cell r="B157" t="str">
            <v>Riaan Strydom</v>
          </cell>
          <cell r="F157" t="str">
            <v>Men (OPE)</v>
          </cell>
        </row>
        <row r="158">
          <cell r="A158">
            <v>89</v>
          </cell>
          <cell r="B158" t="str">
            <v>Charles van Gent</v>
          </cell>
          <cell r="F158" t="str">
            <v>Senior 50-59</v>
          </cell>
        </row>
        <row r="159">
          <cell r="A159">
            <v>90</v>
          </cell>
          <cell r="B159" t="str">
            <v>Ockert Barnard</v>
          </cell>
          <cell r="F159" t="str">
            <v>Men (OPE)</v>
          </cell>
        </row>
        <row r="160">
          <cell r="A160">
            <v>91</v>
          </cell>
          <cell r="B160" t="str">
            <v>Pierre Barnard</v>
          </cell>
          <cell r="F160" t="str">
            <v>Junior</v>
          </cell>
        </row>
        <row r="161">
          <cell r="A161">
            <v>92</v>
          </cell>
          <cell r="B161" t="str">
            <v>Pieter Strydom</v>
          </cell>
          <cell r="F161" t="str">
            <v>Junior</v>
          </cell>
        </row>
        <row r="162">
          <cell r="A162">
            <v>93</v>
          </cell>
          <cell r="B162" t="str">
            <v>Alex Wasserman</v>
          </cell>
          <cell r="F162" t="str">
            <v>Men (OPE)</v>
          </cell>
        </row>
        <row r="163">
          <cell r="A163">
            <v>94</v>
          </cell>
          <cell r="B163" t="str">
            <v>George van Rooyen</v>
          </cell>
          <cell r="F163" t="str">
            <v>Men (OPE)</v>
          </cell>
        </row>
        <row r="164">
          <cell r="A164">
            <v>95</v>
          </cell>
          <cell r="B164" t="str">
            <v>Handre Strydom</v>
          </cell>
          <cell r="F164" t="str">
            <v>Ladies</v>
          </cell>
        </row>
        <row r="165">
          <cell r="A165">
            <v>96</v>
          </cell>
          <cell r="B165" t="str">
            <v>Brett Esterhuizen</v>
          </cell>
          <cell r="F165" t="str">
            <v>Men (OPE)</v>
          </cell>
        </row>
        <row r="166">
          <cell r="A166">
            <v>97</v>
          </cell>
          <cell r="B166" t="str">
            <v>Anastasie Esterhuizen</v>
          </cell>
          <cell r="F166" t="str">
            <v>Ladies</v>
          </cell>
        </row>
        <row r="167">
          <cell r="A167">
            <v>98</v>
          </cell>
          <cell r="B167" t="str">
            <v>Ettienne Venter</v>
          </cell>
          <cell r="F167" t="str">
            <v>Senior 50-59</v>
          </cell>
        </row>
        <row r="168">
          <cell r="A168">
            <v>99</v>
          </cell>
          <cell r="B168" t="str">
            <v>Michelle Zondagh</v>
          </cell>
          <cell r="F168" t="str">
            <v>Ladies</v>
          </cell>
        </row>
        <row r="169">
          <cell r="A169">
            <v>100</v>
          </cell>
          <cell r="B169" t="str">
            <v>Eugene Verster</v>
          </cell>
          <cell r="F169" t="str">
            <v>Junior</v>
          </cell>
        </row>
      </sheetData>
      <sheetData sheetId="18"/>
      <sheetData sheetId="19"/>
      <sheetData sheetId="2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F67910-B939-4249-BF68-D2CC8002C238}" name="Table1" displayName="Table1" ref="A2:J101" totalsRowShown="0" headerRowDxfId="2" dataDxfId="3" tableBorderDxfId="12">
  <autoFilter ref="A2:J101" xr:uid="{62F67910-B939-4249-BF68-D2CC8002C238}"/>
  <tableColumns count="10">
    <tableColumn id="1" xr3:uid="{BD27AB34-D5A1-4C2B-93BA-0F817D1782BE}" name="Skut nr" dataDxfId="11"/>
    <tableColumn id="2" xr3:uid="{19448AEF-6DAF-4B0F-871A-7F263BF2711C}" name="NAAM &amp; VAN" dataDxfId="10"/>
    <tableColumn id="3" xr3:uid="{2346ABB1-4883-4D46-8264-56D140E1669F}" name="AFD" dataDxfId="9"/>
    <tableColumn id="4" xr3:uid="{E6E96209-136F-4AA7-A476-805F312124BC}" name="BAAN1" dataDxfId="8"/>
    <tableColumn id="5" xr3:uid="{2C0EF539-8A6B-4FFE-B4B7-A3B4DF62A9DD}" name="BAAN 2" dataDxfId="7"/>
    <tableColumn id="6" xr3:uid="{846D33C7-0EB3-4E69-8649-0DB73602B7FF}" name="BAAN 3" dataDxfId="6"/>
    <tableColumn id="7" xr3:uid="{2877D682-74F1-411C-B9B3-A5D0E7A467D0}" name="BAAN 4" dataDxfId="5"/>
    <tableColumn id="8" xr3:uid="{E8428F01-16EC-4916-AD9D-F4183FA6E7C1}" name="BAAN 5" dataDxfId="4"/>
    <tableColumn id="9" xr3:uid="{7C14136B-1BDF-469B-86B0-8610D7A51842}" name="BAAN 6" dataDxfId="1"/>
    <tableColumn id="10" xr3:uid="{DC9BEAAB-98C3-4EB6-9183-AE862E0034C0}" name="TOTAAL" dataDxfId="0">
      <calculatedColumnFormula>SUM(D3:I3)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8984-73EC-4568-8412-3E441DF71BC0}">
  <dimension ref="A1:J101"/>
  <sheetViews>
    <sheetView tabSelected="1" workbookViewId="0">
      <selection activeCell="L9" sqref="L9"/>
    </sheetView>
  </sheetViews>
  <sheetFormatPr defaultRowHeight="15" x14ac:dyDescent="0.25"/>
  <cols>
    <col min="1" max="1" width="11.7109375" bestFit="1" customWidth="1"/>
    <col min="2" max="2" width="24.5703125" bestFit="1" customWidth="1"/>
    <col min="3" max="3" width="11.85546875" bestFit="1" customWidth="1"/>
    <col min="4" max="4" width="9.42578125" bestFit="1" customWidth="1"/>
    <col min="5" max="9" width="9.85546875" bestFit="1" customWidth="1"/>
    <col min="10" max="10" width="10.140625" style="27" bestFit="1" customWidth="1"/>
  </cols>
  <sheetData>
    <row r="1" spans="1:10" ht="29.25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thickBot="1" x14ac:dyDescent="0.3">
      <c r="A2" s="14" t="s">
        <v>1</v>
      </c>
      <c r="B2" s="15" t="s">
        <v>2</v>
      </c>
      <c r="C2" s="16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24" t="s">
        <v>10</v>
      </c>
    </row>
    <row r="3" spans="1:10" x14ac:dyDescent="0.25">
      <c r="A3" s="2">
        <f>[1]Vrywaring!A19</f>
        <v>7</v>
      </c>
      <c r="B3" s="2" t="str">
        <f>[1]Vrywaring!B19</f>
        <v>Danie Barnard</v>
      </c>
      <c r="C3" s="2" t="str">
        <f>[1]Vrywaring!F19</f>
        <v>Men (OPE)</v>
      </c>
      <c r="D3" s="3">
        <v>150</v>
      </c>
      <c r="E3" s="4">
        <v>115</v>
      </c>
      <c r="F3" s="4">
        <v>150</v>
      </c>
      <c r="G3" s="4">
        <v>150</v>
      </c>
      <c r="H3" s="4">
        <v>140</v>
      </c>
      <c r="I3" s="5">
        <v>120</v>
      </c>
      <c r="J3" s="25">
        <f>SUM(D3:I3)</f>
        <v>825</v>
      </c>
    </row>
    <row r="4" spans="1:10" x14ac:dyDescent="0.25">
      <c r="A4" s="7">
        <f>[1]Vrywaring!A56</f>
        <v>29</v>
      </c>
      <c r="B4" s="2" t="str">
        <f>[1]Vrywaring!B56</f>
        <v>Jacques du Plooy</v>
      </c>
      <c r="C4" s="2" t="str">
        <f>[1]Vrywaring!F56</f>
        <v>Men (OPE)</v>
      </c>
      <c r="D4" s="8">
        <v>120</v>
      </c>
      <c r="E4" s="6">
        <v>150.5</v>
      </c>
      <c r="F4" s="6">
        <v>150</v>
      </c>
      <c r="G4" s="6">
        <v>150</v>
      </c>
      <c r="H4" s="6">
        <v>75</v>
      </c>
      <c r="I4" s="9">
        <v>150</v>
      </c>
      <c r="J4" s="25">
        <f>SUM(D4:I4)</f>
        <v>795.5</v>
      </c>
    </row>
    <row r="5" spans="1:10" x14ac:dyDescent="0.25">
      <c r="A5" s="7">
        <f>[1]Vrywaring!A49</f>
        <v>22</v>
      </c>
      <c r="B5" s="2" t="str">
        <f>[1]Vrywaring!B49</f>
        <v>Yolande Zak</v>
      </c>
      <c r="C5" s="2" t="str">
        <f>[1]Vrywaring!F49</f>
        <v>Penkop</v>
      </c>
      <c r="D5" s="8">
        <v>90</v>
      </c>
      <c r="E5" s="6">
        <v>140</v>
      </c>
      <c r="F5" s="6">
        <v>150</v>
      </c>
      <c r="G5" s="6">
        <v>150</v>
      </c>
      <c r="H5" s="6">
        <v>145</v>
      </c>
      <c r="I5" s="9">
        <v>90</v>
      </c>
      <c r="J5" s="25">
        <f>SUM(D5:I5)</f>
        <v>765</v>
      </c>
    </row>
    <row r="6" spans="1:10" x14ac:dyDescent="0.25">
      <c r="A6" s="7">
        <f>[1]Vrywaring!A96</f>
        <v>55</v>
      </c>
      <c r="B6" s="2" t="str">
        <f>[1]Vrywaring!B96</f>
        <v>Francois Ferreira</v>
      </c>
      <c r="C6" s="2" t="str">
        <f>[1]Vrywaring!F96</f>
        <v>Men (OPE)</v>
      </c>
      <c r="D6" s="8">
        <v>120</v>
      </c>
      <c r="E6" s="6">
        <v>125</v>
      </c>
      <c r="F6" s="6">
        <v>150</v>
      </c>
      <c r="G6" s="6">
        <v>150</v>
      </c>
      <c r="H6" s="6">
        <v>90</v>
      </c>
      <c r="I6" s="9">
        <v>90</v>
      </c>
      <c r="J6" s="25">
        <f>SUM(D6:I6)</f>
        <v>725</v>
      </c>
    </row>
    <row r="7" spans="1:10" x14ac:dyDescent="0.25">
      <c r="A7" s="7">
        <f>[1]Vrywaring!A127</f>
        <v>72</v>
      </c>
      <c r="B7" s="2" t="str">
        <f>[1]Vrywaring!B127</f>
        <v>Junita Van Zyl</v>
      </c>
      <c r="C7" s="2" t="str">
        <f>[1]Vrywaring!F127</f>
        <v>Ladies</v>
      </c>
      <c r="D7" s="8">
        <v>120</v>
      </c>
      <c r="E7" s="6">
        <v>100</v>
      </c>
      <c r="F7" s="6">
        <v>120</v>
      </c>
      <c r="G7" s="6">
        <v>150</v>
      </c>
      <c r="H7" s="6">
        <v>85</v>
      </c>
      <c r="I7" s="9">
        <v>150</v>
      </c>
      <c r="J7" s="25">
        <f>SUM(D7:I7)</f>
        <v>725</v>
      </c>
    </row>
    <row r="8" spans="1:10" x14ac:dyDescent="0.25">
      <c r="A8" s="7">
        <f>[1]Vrywaring!A125</f>
        <v>70</v>
      </c>
      <c r="B8" s="2" t="str">
        <f>[1]Vrywaring!B125</f>
        <v>Christo Delport</v>
      </c>
      <c r="C8" s="2" t="str">
        <f>[1]Vrywaring!F125</f>
        <v>Men (OPE)</v>
      </c>
      <c r="D8" s="8">
        <v>120</v>
      </c>
      <c r="E8" s="6">
        <v>140</v>
      </c>
      <c r="F8" s="6">
        <v>90</v>
      </c>
      <c r="G8" s="6">
        <v>150</v>
      </c>
      <c r="H8" s="6">
        <v>70</v>
      </c>
      <c r="I8" s="9">
        <v>150</v>
      </c>
      <c r="J8" s="25">
        <f>SUM(D8:I8)</f>
        <v>720</v>
      </c>
    </row>
    <row r="9" spans="1:10" x14ac:dyDescent="0.25">
      <c r="A9" s="7">
        <f>[1]Vrywaring!A59</f>
        <v>32</v>
      </c>
      <c r="B9" s="2" t="str">
        <f>[1]Vrywaring!B59</f>
        <v>Renard Oelofsen</v>
      </c>
      <c r="C9" s="2" t="str">
        <f>[1]Vrywaring!F59</f>
        <v>Veteran &gt;60</v>
      </c>
      <c r="D9" s="8">
        <v>60</v>
      </c>
      <c r="E9" s="6">
        <v>130</v>
      </c>
      <c r="F9" s="6">
        <v>120</v>
      </c>
      <c r="G9" s="6">
        <v>150</v>
      </c>
      <c r="H9" s="6">
        <v>105</v>
      </c>
      <c r="I9" s="9">
        <v>120</v>
      </c>
      <c r="J9" s="25">
        <f>SUM(D9:I9)</f>
        <v>685</v>
      </c>
    </row>
    <row r="10" spans="1:10" x14ac:dyDescent="0.25">
      <c r="A10" s="7">
        <f>[1]Vrywaring!A63</f>
        <v>36</v>
      </c>
      <c r="B10" s="2" t="str">
        <f>[1]Vrywaring!B63</f>
        <v>Stiaan Wasserman</v>
      </c>
      <c r="C10" s="2" t="str">
        <f>[1]Vrywaring!F63</f>
        <v>Men (OPE)</v>
      </c>
      <c r="D10" s="8">
        <v>150</v>
      </c>
      <c r="E10" s="6">
        <v>115</v>
      </c>
      <c r="F10" s="6">
        <v>120</v>
      </c>
      <c r="G10" s="6">
        <v>120</v>
      </c>
      <c r="H10" s="6">
        <v>45</v>
      </c>
      <c r="I10" s="9">
        <v>120</v>
      </c>
      <c r="J10" s="25">
        <f>SUM(D10:I10)</f>
        <v>670</v>
      </c>
    </row>
    <row r="11" spans="1:10" x14ac:dyDescent="0.25">
      <c r="A11" s="7">
        <f>[1]Vrywaring!A101</f>
        <v>60</v>
      </c>
      <c r="B11" s="2" t="str">
        <f>[1]Vrywaring!B101</f>
        <v>Rikus Scheepers</v>
      </c>
      <c r="C11" s="2" t="str">
        <f>[1]Vrywaring!F101</f>
        <v>Men (OPE)</v>
      </c>
      <c r="D11" s="8">
        <v>90</v>
      </c>
      <c r="E11" s="6">
        <v>125</v>
      </c>
      <c r="F11" s="6">
        <v>90</v>
      </c>
      <c r="G11" s="6">
        <v>150</v>
      </c>
      <c r="H11" s="6">
        <v>65</v>
      </c>
      <c r="I11" s="9">
        <v>150</v>
      </c>
      <c r="J11" s="25">
        <f>SUM(D11:I11)</f>
        <v>670</v>
      </c>
    </row>
    <row r="12" spans="1:10" x14ac:dyDescent="0.25">
      <c r="A12" s="7">
        <f>[1]Vrywaring!A128</f>
        <v>73</v>
      </c>
      <c r="B12" s="2" t="str">
        <f>[1]Vrywaring!B128</f>
        <v>Ineke van Zyl</v>
      </c>
      <c r="C12" s="2" t="str">
        <f>[1]Vrywaring!F128</f>
        <v>Penkop</v>
      </c>
      <c r="D12" s="8">
        <v>90</v>
      </c>
      <c r="E12" s="6">
        <v>115</v>
      </c>
      <c r="F12" s="6">
        <v>120</v>
      </c>
      <c r="G12" s="6">
        <v>150</v>
      </c>
      <c r="H12" s="6">
        <v>45</v>
      </c>
      <c r="I12" s="9">
        <v>150</v>
      </c>
      <c r="J12" s="25">
        <f>SUM(D12:I12)</f>
        <v>670</v>
      </c>
    </row>
    <row r="13" spans="1:10" x14ac:dyDescent="0.25">
      <c r="A13" s="7">
        <f>[1]Vrywaring!A20</f>
        <v>8</v>
      </c>
      <c r="B13" s="2" t="str">
        <f>[1]Vrywaring!B20</f>
        <v>Andre Kritzinger</v>
      </c>
      <c r="C13" s="2" t="str">
        <f>[1]Vrywaring!F20</f>
        <v>Men (OPE)</v>
      </c>
      <c r="D13" s="8">
        <v>0</v>
      </c>
      <c r="E13" s="6">
        <v>140</v>
      </c>
      <c r="F13" s="6">
        <v>150</v>
      </c>
      <c r="G13" s="6">
        <v>120</v>
      </c>
      <c r="H13" s="6">
        <v>105</v>
      </c>
      <c r="I13" s="9">
        <v>150</v>
      </c>
      <c r="J13" s="25">
        <f>SUM(D13:I13)</f>
        <v>665</v>
      </c>
    </row>
    <row r="14" spans="1:10" x14ac:dyDescent="0.25">
      <c r="A14" s="7">
        <f>[1]Vrywaring!A31</f>
        <v>19</v>
      </c>
      <c r="B14" s="2" t="str">
        <f>[1]Vrywaring!B31</f>
        <v>Michael Bosch</v>
      </c>
      <c r="C14" s="2" t="str">
        <f>[1]Vrywaring!F31</f>
        <v>Men (OPE)</v>
      </c>
      <c r="D14" s="8">
        <v>150</v>
      </c>
      <c r="E14" s="6">
        <v>75</v>
      </c>
      <c r="F14" s="6">
        <v>90</v>
      </c>
      <c r="G14" s="6">
        <v>150</v>
      </c>
      <c r="H14" s="6">
        <v>45</v>
      </c>
      <c r="I14" s="9">
        <v>150</v>
      </c>
      <c r="J14" s="25">
        <f>SUM(D14:I14)</f>
        <v>660</v>
      </c>
    </row>
    <row r="15" spans="1:10" x14ac:dyDescent="0.25">
      <c r="A15" s="7">
        <f>[1]Vrywaring!A159</f>
        <v>90</v>
      </c>
      <c r="B15" s="2" t="str">
        <f>[1]Vrywaring!B159</f>
        <v>Ockert Barnard</v>
      </c>
      <c r="C15" s="2" t="str">
        <f>[1]Vrywaring!F159</f>
        <v>Men (OPE)</v>
      </c>
      <c r="D15" s="8">
        <v>90</v>
      </c>
      <c r="E15" s="6">
        <v>100</v>
      </c>
      <c r="F15" s="6">
        <v>120</v>
      </c>
      <c r="G15" s="6">
        <v>120</v>
      </c>
      <c r="H15" s="6">
        <v>100</v>
      </c>
      <c r="I15" s="9">
        <v>90</v>
      </c>
      <c r="J15" s="25">
        <f>SUM(D15:I15)</f>
        <v>620</v>
      </c>
    </row>
    <row r="16" spans="1:10" x14ac:dyDescent="0.25">
      <c r="A16" s="7">
        <f>[1]Vrywaring!A121</f>
        <v>66</v>
      </c>
      <c r="B16" s="2" t="str">
        <f>[1]Vrywaring!B121</f>
        <v>Arthur Lilford</v>
      </c>
      <c r="C16" s="2" t="str">
        <f>[1]Vrywaring!F121</f>
        <v>Veteran &gt;60</v>
      </c>
      <c r="D16" s="8">
        <v>60</v>
      </c>
      <c r="E16" s="6">
        <v>105</v>
      </c>
      <c r="F16" s="6">
        <v>150</v>
      </c>
      <c r="G16" s="6">
        <v>120</v>
      </c>
      <c r="H16" s="6">
        <v>60</v>
      </c>
      <c r="I16" s="9">
        <v>120</v>
      </c>
      <c r="J16" s="25">
        <f>SUM(D16:I16)</f>
        <v>615</v>
      </c>
    </row>
    <row r="17" spans="1:10" x14ac:dyDescent="0.25">
      <c r="A17" s="7">
        <f>[1]Vrywaring!A134</f>
        <v>79</v>
      </c>
      <c r="B17" s="2" t="str">
        <f>[1]Vrywaring!B134</f>
        <v>J Wasserman</v>
      </c>
      <c r="C17" s="2" t="str">
        <f>[1]Vrywaring!F134</f>
        <v>Senior 50-59</v>
      </c>
      <c r="D17" s="8">
        <v>30</v>
      </c>
      <c r="E17" s="6">
        <v>100</v>
      </c>
      <c r="F17" s="6">
        <v>120</v>
      </c>
      <c r="G17" s="6">
        <v>150</v>
      </c>
      <c r="H17" s="6">
        <v>65</v>
      </c>
      <c r="I17" s="9">
        <v>150</v>
      </c>
      <c r="J17" s="25">
        <f>SUM(D17:I17)</f>
        <v>615</v>
      </c>
    </row>
    <row r="18" spans="1:10" x14ac:dyDescent="0.25">
      <c r="A18" s="7">
        <f>[1]Vrywaring!A98</f>
        <v>57</v>
      </c>
      <c r="B18" s="2" t="str">
        <f>[1]Vrywaring!B98</f>
        <v>Hugo Moolman</v>
      </c>
      <c r="C18" s="2" t="str">
        <f>[1]Vrywaring!F98</f>
        <v>Senior 50-59</v>
      </c>
      <c r="D18" s="8">
        <v>90</v>
      </c>
      <c r="E18" s="6">
        <v>75</v>
      </c>
      <c r="F18" s="6">
        <v>120</v>
      </c>
      <c r="G18" s="6">
        <v>150</v>
      </c>
      <c r="H18" s="6">
        <v>85</v>
      </c>
      <c r="I18" s="9">
        <v>90</v>
      </c>
      <c r="J18" s="25">
        <f>SUM(D18:I18)</f>
        <v>610</v>
      </c>
    </row>
    <row r="19" spans="1:10" x14ac:dyDescent="0.25">
      <c r="A19" s="7">
        <f>[1]Vrywaring!A60</f>
        <v>33</v>
      </c>
      <c r="B19" s="2" t="str">
        <f>[1]Vrywaring!B60</f>
        <v>Tommie Scheepers</v>
      </c>
      <c r="C19" s="2" t="str">
        <f>[1]Vrywaring!F60</f>
        <v>Veteran &gt;60</v>
      </c>
      <c r="D19" s="8">
        <v>120</v>
      </c>
      <c r="E19" s="6">
        <v>65</v>
      </c>
      <c r="F19" s="6">
        <v>90</v>
      </c>
      <c r="G19" s="6">
        <v>150</v>
      </c>
      <c r="H19" s="6">
        <v>85</v>
      </c>
      <c r="I19" s="9">
        <v>90</v>
      </c>
      <c r="J19" s="25">
        <f>SUM(D19:I19)</f>
        <v>600</v>
      </c>
    </row>
    <row r="20" spans="1:10" x14ac:dyDescent="0.25">
      <c r="A20" s="7">
        <f>[1]Vrywaring!A28</f>
        <v>16</v>
      </c>
      <c r="B20" s="2" t="str">
        <f>[1]Vrywaring!B28</f>
        <v>Izak Hattingh Snr</v>
      </c>
      <c r="C20" s="2" t="str">
        <f>[1]Vrywaring!F28</f>
        <v>Men (OPE)</v>
      </c>
      <c r="D20" s="8">
        <v>60</v>
      </c>
      <c r="E20" s="6">
        <v>115</v>
      </c>
      <c r="F20" s="6">
        <v>120</v>
      </c>
      <c r="G20" s="6">
        <v>120</v>
      </c>
      <c r="H20" s="6">
        <v>70</v>
      </c>
      <c r="I20" s="9">
        <v>90</v>
      </c>
      <c r="J20" s="25">
        <f>SUM(D20:I20)</f>
        <v>575</v>
      </c>
    </row>
    <row r="21" spans="1:10" x14ac:dyDescent="0.25">
      <c r="A21" s="7">
        <f>[1]Vrywaring!A13</f>
        <v>1</v>
      </c>
      <c r="B21" s="2" t="str">
        <f>[1]Vrywaring!B13</f>
        <v>Fanie Grobler</v>
      </c>
      <c r="C21" s="2" t="str">
        <f>[1]Vrywaring!F13</f>
        <v>Men (OPE)</v>
      </c>
      <c r="D21" s="8">
        <v>60</v>
      </c>
      <c r="E21" s="6">
        <v>125</v>
      </c>
      <c r="F21" s="6">
        <v>90</v>
      </c>
      <c r="G21" s="6">
        <v>150</v>
      </c>
      <c r="H21" s="6">
        <v>25</v>
      </c>
      <c r="I21" s="9">
        <v>120</v>
      </c>
      <c r="J21" s="25">
        <f>SUM(D21:I21)</f>
        <v>570</v>
      </c>
    </row>
    <row r="22" spans="1:10" x14ac:dyDescent="0.25">
      <c r="A22" s="7">
        <f>[1]Vrywaring!A64</f>
        <v>37</v>
      </c>
      <c r="B22" s="2" t="str">
        <f>[1]Vrywaring!B64</f>
        <v>Fanie Wasserman</v>
      </c>
      <c r="C22" s="2" t="str">
        <f>[1]Vrywaring!F64</f>
        <v>Senior 50-59</v>
      </c>
      <c r="D22" s="8">
        <v>150</v>
      </c>
      <c r="E22" s="6">
        <v>65</v>
      </c>
      <c r="F22" s="6">
        <v>120</v>
      </c>
      <c r="G22" s="6">
        <v>120</v>
      </c>
      <c r="H22" s="6">
        <v>85</v>
      </c>
      <c r="I22" s="9">
        <v>30</v>
      </c>
      <c r="J22" s="25">
        <f>SUM(D22:I22)</f>
        <v>570</v>
      </c>
    </row>
    <row r="23" spans="1:10" x14ac:dyDescent="0.25">
      <c r="A23" s="7">
        <f>[1]Vrywaring!A126</f>
        <v>71</v>
      </c>
      <c r="B23" s="7" t="str">
        <f>[1]Vrywaring!B126</f>
        <v>Christof Delport</v>
      </c>
      <c r="C23" s="2" t="str">
        <f>[1]Vrywaring!F126</f>
        <v>Junior</v>
      </c>
      <c r="D23" s="8">
        <v>120</v>
      </c>
      <c r="E23" s="6">
        <v>110</v>
      </c>
      <c r="F23" s="6">
        <v>120</v>
      </c>
      <c r="G23" s="6">
        <v>60</v>
      </c>
      <c r="H23" s="6">
        <v>60</v>
      </c>
      <c r="I23" s="9">
        <v>90</v>
      </c>
      <c r="J23" s="25">
        <f>SUM(D23:I23)</f>
        <v>560</v>
      </c>
    </row>
    <row r="24" spans="1:10" x14ac:dyDescent="0.25">
      <c r="A24" s="7">
        <f>[1]Vrywaring!A48</f>
        <v>21</v>
      </c>
      <c r="B24" s="7" t="str">
        <f>[1]Vrywaring!B48</f>
        <v>Martiens Bekker</v>
      </c>
      <c r="C24" s="2" t="str">
        <f>[1]Vrywaring!F48</f>
        <v>Men (OPE)</v>
      </c>
      <c r="D24" s="8">
        <v>120</v>
      </c>
      <c r="E24" s="6">
        <v>130</v>
      </c>
      <c r="F24" s="6">
        <v>120</v>
      </c>
      <c r="G24" s="6">
        <v>90</v>
      </c>
      <c r="H24" s="6">
        <v>95</v>
      </c>
      <c r="I24" s="9">
        <v>0</v>
      </c>
      <c r="J24" s="25">
        <f>SUM(D24:I24)</f>
        <v>555</v>
      </c>
    </row>
    <row r="25" spans="1:10" x14ac:dyDescent="0.25">
      <c r="A25" s="7">
        <f>[1]Vrywaring!A26</f>
        <v>14</v>
      </c>
      <c r="B25" s="7" t="str">
        <f>[1]Vrywaring!B26</f>
        <v>Kevin Meiklejohn</v>
      </c>
      <c r="C25" s="2" t="str">
        <f>[1]Vrywaring!F26</f>
        <v>Senior 50-59</v>
      </c>
      <c r="D25" s="8">
        <v>60</v>
      </c>
      <c r="E25" s="6">
        <v>130</v>
      </c>
      <c r="F25" s="6">
        <v>150</v>
      </c>
      <c r="G25" s="6">
        <v>120</v>
      </c>
      <c r="H25" s="6">
        <v>60</v>
      </c>
      <c r="I25" s="9">
        <v>30</v>
      </c>
      <c r="J25" s="25">
        <f>SUM(D25:I25)</f>
        <v>550</v>
      </c>
    </row>
    <row r="26" spans="1:10" x14ac:dyDescent="0.25">
      <c r="A26" s="7">
        <f>[1]Vrywaring!A23</f>
        <v>11</v>
      </c>
      <c r="B26" s="7" t="str">
        <f>[1]Vrywaring!B23</f>
        <v>Niel Basson</v>
      </c>
      <c r="C26" s="2" t="str">
        <f>[1]Vrywaring!F23</f>
        <v>Veteran &gt;60</v>
      </c>
      <c r="D26" s="8">
        <v>90</v>
      </c>
      <c r="E26" s="6">
        <v>115</v>
      </c>
      <c r="F26" s="6">
        <v>90</v>
      </c>
      <c r="G26" s="6">
        <v>120</v>
      </c>
      <c r="H26" s="6">
        <v>70</v>
      </c>
      <c r="I26" s="9">
        <v>60</v>
      </c>
      <c r="J26" s="25">
        <f>SUM(D26:I26)</f>
        <v>545</v>
      </c>
    </row>
    <row r="27" spans="1:10" x14ac:dyDescent="0.25">
      <c r="A27" s="7">
        <f>[1]Vrywaring!A92</f>
        <v>51</v>
      </c>
      <c r="B27" s="7" t="str">
        <f>[1]Vrywaring!B92</f>
        <v>James Wait Jnr</v>
      </c>
      <c r="C27" s="2" t="str">
        <f>[1]Vrywaring!F92</f>
        <v>Penkop</v>
      </c>
      <c r="D27" s="8">
        <v>60</v>
      </c>
      <c r="E27" s="6">
        <v>80</v>
      </c>
      <c r="F27" s="6">
        <v>60</v>
      </c>
      <c r="G27" s="6">
        <v>90</v>
      </c>
      <c r="H27" s="6">
        <v>105</v>
      </c>
      <c r="I27" s="9">
        <v>150</v>
      </c>
      <c r="J27" s="25">
        <f>SUM(D27:I27)</f>
        <v>545</v>
      </c>
    </row>
    <row r="28" spans="1:10" x14ac:dyDescent="0.25">
      <c r="A28" s="7">
        <f>[1]Vrywaring!A130</f>
        <v>75</v>
      </c>
      <c r="B28" s="7" t="str">
        <f>[1]Vrywaring!B130</f>
        <v>Chris Schlechter</v>
      </c>
      <c r="C28" s="2" t="str">
        <f>[1]Vrywaring!F130</f>
        <v>Men (OPE)</v>
      </c>
      <c r="D28" s="8">
        <v>60</v>
      </c>
      <c r="E28" s="6">
        <v>35</v>
      </c>
      <c r="F28" s="6">
        <v>90</v>
      </c>
      <c r="G28" s="6">
        <v>120</v>
      </c>
      <c r="H28" s="6">
        <v>75</v>
      </c>
      <c r="I28" s="9">
        <v>120</v>
      </c>
      <c r="J28" s="25">
        <f>SUM(D28:I28)</f>
        <v>500</v>
      </c>
    </row>
    <row r="29" spans="1:10" x14ac:dyDescent="0.25">
      <c r="A29" s="7">
        <f>[1]Vrywaring!A27</f>
        <v>15</v>
      </c>
      <c r="B29" s="7" t="str">
        <f>[1]Vrywaring!B27</f>
        <v>Izak  Hattingh Jnr</v>
      </c>
      <c r="C29" s="2" t="str">
        <f>[1]Vrywaring!F27</f>
        <v>Men (OPE)</v>
      </c>
      <c r="D29" s="8">
        <v>30</v>
      </c>
      <c r="E29" s="6">
        <v>120.4</v>
      </c>
      <c r="F29" s="6">
        <v>90</v>
      </c>
      <c r="G29" s="6">
        <v>120</v>
      </c>
      <c r="H29" s="6">
        <v>-15</v>
      </c>
      <c r="I29" s="9">
        <v>150</v>
      </c>
      <c r="J29" s="25">
        <f>SUM(D29:I29)</f>
        <v>495.4</v>
      </c>
    </row>
    <row r="30" spans="1:10" x14ac:dyDescent="0.25">
      <c r="A30" s="7">
        <f>[1]Vrywaring!A52</f>
        <v>25</v>
      </c>
      <c r="B30" s="7" t="str">
        <f>[1]Vrywaring!B52</f>
        <v>Wesley Martin</v>
      </c>
      <c r="C30" s="2" t="str">
        <f>[1]Vrywaring!F52</f>
        <v>Men (OPE)</v>
      </c>
      <c r="D30" s="8">
        <v>150</v>
      </c>
      <c r="E30" s="6">
        <v>45</v>
      </c>
      <c r="F30" s="6">
        <v>60</v>
      </c>
      <c r="G30" s="6">
        <v>120</v>
      </c>
      <c r="H30" s="6">
        <v>60</v>
      </c>
      <c r="I30" s="9">
        <v>60</v>
      </c>
      <c r="J30" s="25">
        <f>SUM(D30:I30)</f>
        <v>495</v>
      </c>
    </row>
    <row r="31" spans="1:10" x14ac:dyDescent="0.25">
      <c r="A31" s="7">
        <f>[1]Vrywaring!A91</f>
        <v>50</v>
      </c>
      <c r="B31" s="7" t="str">
        <f>[1]Vrywaring!B91</f>
        <v>James Wait Snr</v>
      </c>
      <c r="C31" s="2" t="str">
        <f>[1]Vrywaring!F91</f>
        <v>Men (OPE)</v>
      </c>
      <c r="D31" s="8">
        <v>120</v>
      </c>
      <c r="E31" s="6">
        <v>130</v>
      </c>
      <c r="F31" s="6">
        <v>0</v>
      </c>
      <c r="G31" s="6">
        <v>120</v>
      </c>
      <c r="H31" s="6">
        <v>65</v>
      </c>
      <c r="I31" s="9">
        <v>60</v>
      </c>
      <c r="J31" s="25">
        <f>SUM(D31:I31)</f>
        <v>495</v>
      </c>
    </row>
    <row r="32" spans="1:10" x14ac:dyDescent="0.25">
      <c r="A32" s="7">
        <f>[1]Vrywaring!A84</f>
        <v>43</v>
      </c>
      <c r="B32" s="7" t="str">
        <f>[1]Vrywaring!B84</f>
        <v>Casper du Plessis</v>
      </c>
      <c r="C32" s="2" t="str">
        <f>[1]Vrywaring!F84</f>
        <v>Junior</v>
      </c>
      <c r="D32" s="8">
        <v>60</v>
      </c>
      <c r="E32" s="6">
        <v>90</v>
      </c>
      <c r="F32" s="6">
        <v>60</v>
      </c>
      <c r="G32" s="6">
        <v>150</v>
      </c>
      <c r="H32" s="6">
        <v>70</v>
      </c>
      <c r="I32" s="9">
        <v>60</v>
      </c>
      <c r="J32" s="25">
        <f>SUM(D32:I32)</f>
        <v>490</v>
      </c>
    </row>
    <row r="33" spans="1:10" x14ac:dyDescent="0.25">
      <c r="A33" s="7">
        <f>[1]Vrywaring!A135</f>
        <v>80</v>
      </c>
      <c r="B33" s="7" t="str">
        <f>[1]Vrywaring!B135</f>
        <v>Huigo Herbst</v>
      </c>
      <c r="C33" s="2" t="str">
        <f>[1]Vrywaring!F135</f>
        <v>Senior 50-59</v>
      </c>
      <c r="D33" s="8">
        <v>120</v>
      </c>
      <c r="E33" s="6">
        <v>100</v>
      </c>
      <c r="F33" s="6">
        <v>90</v>
      </c>
      <c r="G33" s="6">
        <v>90</v>
      </c>
      <c r="H33" s="6">
        <v>60</v>
      </c>
      <c r="I33" s="9">
        <v>30</v>
      </c>
      <c r="J33" s="25">
        <f>SUM(D33:I33)</f>
        <v>490</v>
      </c>
    </row>
    <row r="34" spans="1:10" x14ac:dyDescent="0.25">
      <c r="A34" s="7">
        <f>[1]Vrywaring!A97</f>
        <v>56</v>
      </c>
      <c r="B34" s="7" t="str">
        <f>[1]Vrywaring!B97</f>
        <v>REY RADEMEYER</v>
      </c>
      <c r="C34" s="2" t="str">
        <f>[1]Vrywaring!F97</f>
        <v>Men (OPE)</v>
      </c>
      <c r="D34" s="8">
        <v>120</v>
      </c>
      <c r="E34" s="6">
        <v>100</v>
      </c>
      <c r="F34" s="6">
        <v>0</v>
      </c>
      <c r="G34" s="6">
        <v>90</v>
      </c>
      <c r="H34" s="6">
        <v>85</v>
      </c>
      <c r="I34" s="9">
        <v>90</v>
      </c>
      <c r="J34" s="25">
        <f>SUM(D34:I34)</f>
        <v>485</v>
      </c>
    </row>
    <row r="35" spans="1:10" x14ac:dyDescent="0.25">
      <c r="A35" s="7">
        <f>[1]Vrywaring!A30</f>
        <v>18</v>
      </c>
      <c r="B35" s="7" t="str">
        <f>[1]Vrywaring!B30</f>
        <v>Chris Bosch</v>
      </c>
      <c r="C35" s="2" t="str">
        <f>[1]Vrywaring!F30</f>
        <v>Senior 50-59</v>
      </c>
      <c r="D35" s="8">
        <v>120</v>
      </c>
      <c r="E35" s="6">
        <v>60</v>
      </c>
      <c r="F35" s="6">
        <v>60</v>
      </c>
      <c r="G35" s="6">
        <v>60</v>
      </c>
      <c r="H35" s="6">
        <v>85</v>
      </c>
      <c r="I35" s="9">
        <v>90</v>
      </c>
      <c r="J35" s="25">
        <f>SUM(D35:I35)</f>
        <v>475</v>
      </c>
    </row>
    <row r="36" spans="1:10" x14ac:dyDescent="0.25">
      <c r="A36" s="7">
        <f>[1]Vrywaring!A16</f>
        <v>4</v>
      </c>
      <c r="B36" s="7" t="str">
        <f>[1]Vrywaring!B16</f>
        <v>Walter v,d. Merwe Snr</v>
      </c>
      <c r="C36" s="2" t="str">
        <f>[1]Vrywaring!F16</f>
        <v>Men (OPE)</v>
      </c>
      <c r="D36" s="8">
        <v>60</v>
      </c>
      <c r="E36" s="6">
        <v>120.4</v>
      </c>
      <c r="F36" s="6">
        <v>120</v>
      </c>
      <c r="G36" s="6">
        <v>60</v>
      </c>
      <c r="H36" s="6">
        <v>-15</v>
      </c>
      <c r="I36" s="9">
        <v>120</v>
      </c>
      <c r="J36" s="25">
        <f>SUM(D36:I36)</f>
        <v>465.4</v>
      </c>
    </row>
    <row r="37" spans="1:10" x14ac:dyDescent="0.25">
      <c r="A37" s="7">
        <f>[1]Vrywaring!A155</f>
        <v>86</v>
      </c>
      <c r="B37" s="7" t="str">
        <f>[1]Vrywaring!B155</f>
        <v>Awie Jacobs</v>
      </c>
      <c r="C37" s="2" t="str">
        <f>[1]Vrywaring!F155</f>
        <v>Men (OPE)</v>
      </c>
      <c r="D37" s="8">
        <v>90</v>
      </c>
      <c r="E37" s="6">
        <v>75.099999999999994</v>
      </c>
      <c r="F37" s="6">
        <v>60</v>
      </c>
      <c r="G37" s="6">
        <v>60</v>
      </c>
      <c r="H37" s="6">
        <v>55</v>
      </c>
      <c r="I37" s="9">
        <v>120</v>
      </c>
      <c r="J37" s="25">
        <f>SUM(D37:I37)</f>
        <v>460.1</v>
      </c>
    </row>
    <row r="38" spans="1:10" x14ac:dyDescent="0.25">
      <c r="A38" s="7">
        <f>[1]Vrywaring!A82</f>
        <v>41</v>
      </c>
      <c r="B38" s="7" t="str">
        <f>[1]Vrywaring!B82</f>
        <v>Hennie Snr du Plessis</v>
      </c>
      <c r="C38" s="2" t="str">
        <f>[1]Vrywaring!F82</f>
        <v>Men (OPE)</v>
      </c>
      <c r="D38" s="8">
        <v>60</v>
      </c>
      <c r="E38" s="6">
        <v>60.2</v>
      </c>
      <c r="F38" s="6">
        <v>90</v>
      </c>
      <c r="G38" s="6">
        <v>90</v>
      </c>
      <c r="H38" s="6">
        <v>115</v>
      </c>
      <c r="I38" s="9">
        <v>30</v>
      </c>
      <c r="J38" s="25">
        <f>SUM(D38:I38)</f>
        <v>445.2</v>
      </c>
    </row>
    <row r="39" spans="1:10" x14ac:dyDescent="0.25">
      <c r="A39" s="7">
        <f>[1]Vrywaring!A17</f>
        <v>5</v>
      </c>
      <c r="B39" s="7" t="str">
        <f>[1]Vrywaring!B17</f>
        <v>Walter v.d.  Merwe Jnr</v>
      </c>
      <c r="C39" s="2" t="str">
        <f>[1]Vrywaring!F17</f>
        <v>Penkop</v>
      </c>
      <c r="D39" s="8">
        <v>60</v>
      </c>
      <c r="E39" s="6">
        <v>40</v>
      </c>
      <c r="F39" s="6">
        <v>90</v>
      </c>
      <c r="G39" s="6">
        <v>120</v>
      </c>
      <c r="H39" s="6">
        <v>45</v>
      </c>
      <c r="I39" s="9">
        <v>90</v>
      </c>
      <c r="J39" s="25">
        <f>SUM(D39:I39)</f>
        <v>445</v>
      </c>
    </row>
    <row r="40" spans="1:10" x14ac:dyDescent="0.25">
      <c r="A40" s="7">
        <f>[1]Vrywaring!A65</f>
        <v>38</v>
      </c>
      <c r="B40" s="7" t="str">
        <f>[1]Vrywaring!B65</f>
        <v>Albert Verster</v>
      </c>
      <c r="C40" s="2" t="str">
        <f>[1]Vrywaring!F65</f>
        <v>Men (OPE)</v>
      </c>
      <c r="D40" s="8">
        <v>60</v>
      </c>
      <c r="E40" s="6">
        <v>125</v>
      </c>
      <c r="F40" s="6">
        <v>60</v>
      </c>
      <c r="G40" s="6">
        <v>60</v>
      </c>
      <c r="H40" s="6">
        <v>70</v>
      </c>
      <c r="I40" s="9">
        <v>60</v>
      </c>
      <c r="J40" s="25">
        <f>SUM(D40:I40)</f>
        <v>435</v>
      </c>
    </row>
    <row r="41" spans="1:10" ht="15.75" x14ac:dyDescent="0.25">
      <c r="A41" s="7">
        <f>[1]Vrywaring!A25</f>
        <v>13</v>
      </c>
      <c r="B41" s="7" t="str">
        <f>[1]Vrywaring!B25</f>
        <v>Gert van Wyk</v>
      </c>
      <c r="C41" s="2" t="str">
        <f>[1]Vrywaring!F25</f>
        <v>Veteran &gt;60</v>
      </c>
      <c r="D41" s="10">
        <v>120</v>
      </c>
      <c r="E41" s="11">
        <v>115</v>
      </c>
      <c r="F41" s="11">
        <v>90</v>
      </c>
      <c r="G41" s="11">
        <v>120</v>
      </c>
      <c r="H41" s="11">
        <v>-45</v>
      </c>
      <c r="I41" s="12">
        <v>30</v>
      </c>
      <c r="J41" s="25">
        <f>SUM(D41:I41)</f>
        <v>430</v>
      </c>
    </row>
    <row r="42" spans="1:10" x14ac:dyDescent="0.25">
      <c r="A42" s="7">
        <f>[1]Vrywaring!A15</f>
        <v>3</v>
      </c>
      <c r="B42" s="7" t="str">
        <f>[1]Vrywaring!B15</f>
        <v>Madelein Snel</v>
      </c>
      <c r="C42" s="2" t="str">
        <f>[1]Vrywaring!F15</f>
        <v>Ladies</v>
      </c>
      <c r="D42" s="8">
        <v>30</v>
      </c>
      <c r="E42" s="6">
        <v>65</v>
      </c>
      <c r="F42" s="6">
        <v>120</v>
      </c>
      <c r="G42" s="6">
        <v>120</v>
      </c>
      <c r="H42" s="6">
        <v>30</v>
      </c>
      <c r="I42" s="9">
        <v>60</v>
      </c>
      <c r="J42" s="25">
        <f>SUM(D42:I42)</f>
        <v>425</v>
      </c>
    </row>
    <row r="43" spans="1:10" x14ac:dyDescent="0.25">
      <c r="A43" s="7">
        <f>[1]Vrywaring!A66</f>
        <v>39</v>
      </c>
      <c r="B43" s="7" t="str">
        <f>[1]Vrywaring!B66</f>
        <v>Niel Herselman</v>
      </c>
      <c r="C43" s="2" t="str">
        <f>[1]Vrywaring!F66</f>
        <v>Men (OPE)</v>
      </c>
      <c r="D43" s="8">
        <v>60</v>
      </c>
      <c r="E43" s="6">
        <v>-15</v>
      </c>
      <c r="F43" s="6">
        <v>90</v>
      </c>
      <c r="G43" s="6">
        <v>150</v>
      </c>
      <c r="H43" s="6">
        <v>110</v>
      </c>
      <c r="I43" s="9">
        <v>30</v>
      </c>
      <c r="J43" s="25">
        <f>SUM(D43:I43)</f>
        <v>425</v>
      </c>
    </row>
    <row r="44" spans="1:10" x14ac:dyDescent="0.25">
      <c r="A44" s="7">
        <f>[1]Vrywaring!A165</f>
        <v>96</v>
      </c>
      <c r="B44" s="7" t="str">
        <f>[1]Vrywaring!B165</f>
        <v>Brett Esterhuizen</v>
      </c>
      <c r="C44" s="2" t="str">
        <f>[1]Vrywaring!F165</f>
        <v>Men (OPE)</v>
      </c>
      <c r="D44" s="8">
        <v>120</v>
      </c>
      <c r="E44" s="6">
        <v>30</v>
      </c>
      <c r="F44" s="6">
        <v>90</v>
      </c>
      <c r="G44" s="6">
        <v>150</v>
      </c>
      <c r="H44" s="6">
        <v>-15</v>
      </c>
      <c r="I44" s="9">
        <v>30</v>
      </c>
      <c r="J44" s="25">
        <f>SUM(D44:I44)</f>
        <v>405</v>
      </c>
    </row>
    <row r="45" spans="1:10" x14ac:dyDescent="0.25">
      <c r="A45" s="7">
        <f>[1]Vrywaring!A162</f>
        <v>93</v>
      </c>
      <c r="B45" s="7" t="str">
        <f>[1]Vrywaring!B162</f>
        <v>Alex Wasserman</v>
      </c>
      <c r="C45" s="2" t="str">
        <f>[1]Vrywaring!F162</f>
        <v>Men (OPE)</v>
      </c>
      <c r="D45" s="8">
        <v>60</v>
      </c>
      <c r="E45" s="6">
        <v>90.3</v>
      </c>
      <c r="F45" s="6">
        <v>90</v>
      </c>
      <c r="G45" s="6">
        <v>60</v>
      </c>
      <c r="H45" s="6">
        <v>100</v>
      </c>
      <c r="I45" s="9">
        <v>0</v>
      </c>
      <c r="J45" s="25">
        <f>SUM(D45:I45)</f>
        <v>400.3</v>
      </c>
    </row>
    <row r="46" spans="1:10" x14ac:dyDescent="0.25">
      <c r="A46" s="7">
        <f>[1]Vrywaring!A51</f>
        <v>24</v>
      </c>
      <c r="B46" s="7" t="str">
        <f>[1]Vrywaring!B51</f>
        <v>Hugo Scheepers</v>
      </c>
      <c r="C46" s="2" t="str">
        <f>[1]Vrywaring!F51</f>
        <v>Men (OPE)</v>
      </c>
      <c r="D46" s="8">
        <v>90</v>
      </c>
      <c r="E46" s="6">
        <v>60</v>
      </c>
      <c r="F46" s="6">
        <v>0</v>
      </c>
      <c r="G46" s="6">
        <v>120</v>
      </c>
      <c r="H46" s="6">
        <v>40</v>
      </c>
      <c r="I46" s="9">
        <v>90</v>
      </c>
      <c r="J46" s="25">
        <f>SUM(D46:I46)</f>
        <v>400</v>
      </c>
    </row>
    <row r="47" spans="1:10" x14ac:dyDescent="0.25">
      <c r="A47" s="7">
        <f>[1]Vrywaring!A119</f>
        <v>64</v>
      </c>
      <c r="B47" s="7" t="str">
        <f>[1]Vrywaring!B119</f>
        <v>Erich Herselman</v>
      </c>
      <c r="C47" s="2" t="str">
        <f>[1]Vrywaring!F119</f>
        <v>Senior 50-59</v>
      </c>
      <c r="D47" s="8">
        <v>60</v>
      </c>
      <c r="E47" s="6">
        <v>55</v>
      </c>
      <c r="F47" s="6">
        <v>90</v>
      </c>
      <c r="G47" s="6">
        <v>120</v>
      </c>
      <c r="H47" s="6">
        <v>70</v>
      </c>
      <c r="I47" s="9">
        <v>0</v>
      </c>
      <c r="J47" s="25">
        <f>SUM(D47:I47)</f>
        <v>395</v>
      </c>
    </row>
    <row r="48" spans="1:10" x14ac:dyDescent="0.25">
      <c r="A48" s="7">
        <f>[1]Vrywaring!A55</f>
        <v>28</v>
      </c>
      <c r="B48" s="7" t="str">
        <f>[1]Vrywaring!B55</f>
        <v>Johan Dippenaar</v>
      </c>
      <c r="C48" s="2" t="str">
        <f>[1]Vrywaring!F55</f>
        <v>Senior 50-59</v>
      </c>
      <c r="D48" s="8">
        <v>60</v>
      </c>
      <c r="E48" s="6">
        <v>130</v>
      </c>
      <c r="F48" s="6">
        <v>90</v>
      </c>
      <c r="G48" s="6">
        <v>30</v>
      </c>
      <c r="H48" s="6">
        <v>45</v>
      </c>
      <c r="I48" s="9">
        <v>30</v>
      </c>
      <c r="J48" s="25">
        <f>SUM(D48:I48)</f>
        <v>385</v>
      </c>
    </row>
    <row r="49" spans="1:10" x14ac:dyDescent="0.25">
      <c r="A49" s="7">
        <f>[1]Vrywaring!A131</f>
        <v>76</v>
      </c>
      <c r="B49" s="7" t="str">
        <f>[1]Vrywaring!B131</f>
        <v>Mark Kalell</v>
      </c>
      <c r="C49" s="2" t="str">
        <f>[1]Vrywaring!F131</f>
        <v>Senior 50-59</v>
      </c>
      <c r="D49" s="8">
        <v>30</v>
      </c>
      <c r="E49" s="6">
        <v>55</v>
      </c>
      <c r="F49" s="6">
        <v>60</v>
      </c>
      <c r="G49" s="6">
        <v>120</v>
      </c>
      <c r="H49" s="6">
        <v>0</v>
      </c>
      <c r="I49" s="9">
        <v>120</v>
      </c>
      <c r="J49" s="25">
        <f>SUM(D49:I49)</f>
        <v>385</v>
      </c>
    </row>
    <row r="50" spans="1:10" x14ac:dyDescent="0.25">
      <c r="A50" s="7">
        <f>[1]Vrywaring!A154</f>
        <v>85</v>
      </c>
      <c r="B50" s="7" t="str">
        <f>[1]Vrywaring!B154</f>
        <v>Anette van der Spuy</v>
      </c>
      <c r="C50" s="2" t="str">
        <f>[1]Vrywaring!F154</f>
        <v>Penkop</v>
      </c>
      <c r="D50" s="8">
        <v>30</v>
      </c>
      <c r="E50" s="6">
        <v>55</v>
      </c>
      <c r="F50" s="6">
        <v>60</v>
      </c>
      <c r="G50" s="6">
        <v>60</v>
      </c>
      <c r="H50" s="6">
        <v>60</v>
      </c>
      <c r="I50" s="9">
        <v>120</v>
      </c>
      <c r="J50" s="25">
        <f>SUM(D50:I50)</f>
        <v>385</v>
      </c>
    </row>
    <row r="51" spans="1:10" x14ac:dyDescent="0.25">
      <c r="A51" s="7">
        <f>[1]Vrywaring!A90</f>
        <v>49</v>
      </c>
      <c r="B51" s="7" t="str">
        <f>[1]Vrywaring!B90</f>
        <v>Ben Bekker</v>
      </c>
      <c r="C51" s="2" t="str">
        <f>[1]Vrywaring!F90</f>
        <v>Veteran &gt;60</v>
      </c>
      <c r="D51" s="8">
        <v>60</v>
      </c>
      <c r="E51" s="6">
        <v>0</v>
      </c>
      <c r="F51" s="6">
        <v>120</v>
      </c>
      <c r="G51" s="6">
        <v>120</v>
      </c>
      <c r="H51" s="6">
        <v>15</v>
      </c>
      <c r="I51" s="9">
        <v>60</v>
      </c>
      <c r="J51" s="25">
        <f>SUM(D51:I51)</f>
        <v>375</v>
      </c>
    </row>
    <row r="52" spans="1:10" x14ac:dyDescent="0.25">
      <c r="A52" s="7">
        <f>[1]Vrywaring!A152</f>
        <v>83</v>
      </c>
      <c r="B52" s="7" t="str">
        <f>[1]Vrywaring!B152</f>
        <v>Logan Ferreira</v>
      </c>
      <c r="C52" s="2" t="str">
        <f>[1]Vrywaring!F152</f>
        <v>Junior</v>
      </c>
      <c r="D52" s="8">
        <v>90</v>
      </c>
      <c r="E52" s="6">
        <v>35</v>
      </c>
      <c r="F52" s="6">
        <v>90</v>
      </c>
      <c r="G52" s="6">
        <v>120</v>
      </c>
      <c r="H52" s="6">
        <v>0</v>
      </c>
      <c r="I52" s="9">
        <v>30</v>
      </c>
      <c r="J52" s="25">
        <f>SUM(D52:I52)</f>
        <v>365</v>
      </c>
    </row>
    <row r="53" spans="1:10" x14ac:dyDescent="0.25">
      <c r="A53" s="7">
        <f>[1]Vrywaring!A24</f>
        <v>12</v>
      </c>
      <c r="B53" s="7" t="str">
        <f>[1]Vrywaring!B24</f>
        <v>Bennie van den Heever</v>
      </c>
      <c r="C53" s="2" t="str">
        <f>[1]Vrywaring!F24</f>
        <v>Veteran &gt;60</v>
      </c>
      <c r="D53" s="8">
        <v>60</v>
      </c>
      <c r="E53" s="6">
        <v>-30</v>
      </c>
      <c r="F53" s="6">
        <v>120</v>
      </c>
      <c r="G53" s="6">
        <v>120</v>
      </c>
      <c r="H53" s="6">
        <v>60</v>
      </c>
      <c r="I53" s="9">
        <v>30</v>
      </c>
      <c r="J53" s="25">
        <f>SUM(D53:I53)</f>
        <v>360</v>
      </c>
    </row>
    <row r="54" spans="1:10" x14ac:dyDescent="0.25">
      <c r="A54" s="7">
        <f>[1]Vrywaring!A124</f>
        <v>69</v>
      </c>
      <c r="B54" s="7" t="str">
        <f>[1]Vrywaring!B124</f>
        <v>Juan Fourie</v>
      </c>
      <c r="C54" s="2" t="str">
        <f>[1]Vrywaring!F124</f>
        <v>Men (OPE)</v>
      </c>
      <c r="D54" s="8">
        <v>30</v>
      </c>
      <c r="E54" s="6">
        <v>30</v>
      </c>
      <c r="F54" s="6">
        <v>120</v>
      </c>
      <c r="G54" s="6">
        <v>90</v>
      </c>
      <c r="H54" s="6">
        <v>0</v>
      </c>
      <c r="I54" s="9">
        <v>90</v>
      </c>
      <c r="J54" s="25">
        <f>SUM(D54:I54)</f>
        <v>360</v>
      </c>
    </row>
    <row r="55" spans="1:10" x14ac:dyDescent="0.25">
      <c r="A55" s="7">
        <f>[1]Vrywaring!A116</f>
        <v>61</v>
      </c>
      <c r="B55" s="7" t="str">
        <f>[1]Vrywaring!B116</f>
        <v>Collin Church</v>
      </c>
      <c r="C55" s="2" t="str">
        <f>[1]Vrywaring!F116</f>
        <v>Senior 50-59</v>
      </c>
      <c r="D55" s="8">
        <v>30</v>
      </c>
      <c r="E55" s="6">
        <v>90</v>
      </c>
      <c r="F55" s="6">
        <v>60</v>
      </c>
      <c r="G55" s="6">
        <v>120</v>
      </c>
      <c r="H55" s="6">
        <v>25</v>
      </c>
      <c r="I55" s="9">
        <v>30</v>
      </c>
      <c r="J55" s="25">
        <f>SUM(D55:I55)</f>
        <v>355</v>
      </c>
    </row>
    <row r="56" spans="1:10" x14ac:dyDescent="0.25">
      <c r="A56" s="7">
        <f>[1]Vrywaring!A150</f>
        <v>81</v>
      </c>
      <c r="B56" s="7" t="str">
        <f>[1]Vrywaring!B150</f>
        <v>Ryan Herbst</v>
      </c>
      <c r="C56" s="2" t="str">
        <f>[1]Vrywaring!F150</f>
        <v>Junior</v>
      </c>
      <c r="D56" s="8">
        <v>60</v>
      </c>
      <c r="E56" s="6">
        <v>0</v>
      </c>
      <c r="F56" s="6">
        <v>120</v>
      </c>
      <c r="G56" s="6">
        <v>60</v>
      </c>
      <c r="H56" s="6">
        <v>85</v>
      </c>
      <c r="I56" s="9">
        <v>30</v>
      </c>
      <c r="J56" s="25">
        <f>SUM(D56:I56)</f>
        <v>355</v>
      </c>
    </row>
    <row r="57" spans="1:10" x14ac:dyDescent="0.25">
      <c r="A57" s="7">
        <f>[1]Vrywaring!A89</f>
        <v>48</v>
      </c>
      <c r="B57" s="7" t="str">
        <f>[1]Vrywaring!B89</f>
        <v>Abree Goedhals</v>
      </c>
      <c r="C57" s="2" t="str">
        <f>[1]Vrywaring!F89</f>
        <v>Senior 50-59</v>
      </c>
      <c r="D57" s="8">
        <v>60</v>
      </c>
      <c r="E57" s="6">
        <v>15</v>
      </c>
      <c r="F57" s="6">
        <v>90</v>
      </c>
      <c r="G57" s="6">
        <v>90</v>
      </c>
      <c r="H57" s="6">
        <v>30</v>
      </c>
      <c r="I57" s="9">
        <v>60</v>
      </c>
      <c r="J57" s="25">
        <f>SUM(D57:I57)</f>
        <v>345</v>
      </c>
    </row>
    <row r="58" spans="1:10" x14ac:dyDescent="0.25">
      <c r="A58" s="7">
        <f>[1]Vrywaring!A156</f>
        <v>87</v>
      </c>
      <c r="B58" s="7" t="str">
        <f>[1]Vrywaring!B156</f>
        <v>Herman Strydom</v>
      </c>
      <c r="C58" s="2" t="str">
        <f>[1]Vrywaring!F156</f>
        <v>Men (OPE)</v>
      </c>
      <c r="D58" s="8">
        <v>30</v>
      </c>
      <c r="E58" s="6">
        <v>15</v>
      </c>
      <c r="F58" s="6">
        <v>90</v>
      </c>
      <c r="G58" s="6">
        <v>120</v>
      </c>
      <c r="H58" s="6">
        <v>60</v>
      </c>
      <c r="I58" s="9">
        <v>30</v>
      </c>
      <c r="J58" s="25">
        <f>SUM(D58:I58)</f>
        <v>345</v>
      </c>
    </row>
    <row r="59" spans="1:10" x14ac:dyDescent="0.25">
      <c r="A59" s="7">
        <f>[1]Vrywaring!A14</f>
        <v>2</v>
      </c>
      <c r="B59" s="7" t="str">
        <f>[1]Vrywaring!B14</f>
        <v>Lindi Grobler</v>
      </c>
      <c r="C59" s="2" t="str">
        <f>[1]Vrywaring!F14</f>
        <v>Ladies</v>
      </c>
      <c r="D59" s="8">
        <v>60</v>
      </c>
      <c r="E59" s="6">
        <v>0</v>
      </c>
      <c r="F59" s="6">
        <v>120</v>
      </c>
      <c r="G59" s="6">
        <v>60</v>
      </c>
      <c r="H59" s="6">
        <v>65</v>
      </c>
      <c r="I59" s="9">
        <v>30</v>
      </c>
      <c r="J59" s="25">
        <f>SUM(D59:I59)</f>
        <v>335</v>
      </c>
    </row>
    <row r="60" spans="1:10" x14ac:dyDescent="0.25">
      <c r="A60" s="7">
        <f>[1]Vrywaring!A95</f>
        <v>54</v>
      </c>
      <c r="B60" s="7" t="str">
        <f>[1]Vrywaring!B95</f>
        <v>Leanda Wasserman</v>
      </c>
      <c r="C60" s="2" t="str">
        <f>[1]Vrywaring!F95</f>
        <v>Ladies</v>
      </c>
      <c r="D60" s="8">
        <v>0</v>
      </c>
      <c r="E60" s="6">
        <v>25</v>
      </c>
      <c r="F60" s="6">
        <v>120</v>
      </c>
      <c r="G60" s="6">
        <v>90</v>
      </c>
      <c r="H60" s="6">
        <v>40</v>
      </c>
      <c r="I60" s="9">
        <v>60</v>
      </c>
      <c r="J60" s="25">
        <f>SUM(D60:I60)</f>
        <v>335</v>
      </c>
    </row>
    <row r="61" spans="1:10" x14ac:dyDescent="0.25">
      <c r="A61" s="7">
        <f>[1]Vrywaring!A32</f>
        <v>20</v>
      </c>
      <c r="B61" s="7" t="str">
        <f>[1]Vrywaring!B32</f>
        <v>Jan Hendrik Bouwer</v>
      </c>
      <c r="C61" s="2" t="str">
        <f>[1]Vrywaring!F32</f>
        <v>Men (OPE)</v>
      </c>
      <c r="D61" s="8">
        <v>60</v>
      </c>
      <c r="E61" s="6">
        <v>65</v>
      </c>
      <c r="F61" s="6">
        <v>120</v>
      </c>
      <c r="G61" s="6">
        <v>30</v>
      </c>
      <c r="H61" s="6">
        <v>25</v>
      </c>
      <c r="I61" s="9">
        <v>30</v>
      </c>
      <c r="J61" s="25">
        <f>SUM(D61:I61)</f>
        <v>330</v>
      </c>
    </row>
    <row r="62" spans="1:10" x14ac:dyDescent="0.25">
      <c r="A62" s="7">
        <f>[1]Vrywaring!A50</f>
        <v>23</v>
      </c>
      <c r="B62" s="7" t="str">
        <f>[1]Vrywaring!B50</f>
        <v>Carlo Erasmus</v>
      </c>
      <c r="C62" s="2" t="str">
        <f>[1]Vrywaring!F50</f>
        <v>Men (OPE)</v>
      </c>
      <c r="D62" s="8">
        <v>30</v>
      </c>
      <c r="E62" s="6">
        <v>25</v>
      </c>
      <c r="F62" s="6">
        <v>90</v>
      </c>
      <c r="G62" s="6">
        <v>90</v>
      </c>
      <c r="H62" s="6">
        <v>60</v>
      </c>
      <c r="I62" s="9">
        <v>30</v>
      </c>
      <c r="J62" s="25">
        <f>SUM(D62:I62)</f>
        <v>325</v>
      </c>
    </row>
    <row r="63" spans="1:10" x14ac:dyDescent="0.25">
      <c r="A63" s="7">
        <f>[1]Vrywaring!A18</f>
        <v>6</v>
      </c>
      <c r="B63" s="7" t="str">
        <f>[1]Vrywaring!B18</f>
        <v>Thys Swartz</v>
      </c>
      <c r="C63" s="2" t="str">
        <f>[1]Vrywaring!F18</f>
        <v>Men (OPE)</v>
      </c>
      <c r="D63" s="8">
        <v>0</v>
      </c>
      <c r="E63" s="6">
        <v>0</v>
      </c>
      <c r="F63" s="6">
        <v>90</v>
      </c>
      <c r="G63" s="6">
        <v>120</v>
      </c>
      <c r="H63" s="6">
        <v>75</v>
      </c>
      <c r="I63" s="9">
        <v>30</v>
      </c>
      <c r="J63" s="25">
        <f>SUM(D63:I63)</f>
        <v>315</v>
      </c>
    </row>
    <row r="64" spans="1:10" x14ac:dyDescent="0.25">
      <c r="A64" s="7">
        <f>[1]Vrywaring!A122</f>
        <v>67</v>
      </c>
      <c r="B64" s="7" t="str">
        <f>[1]Vrywaring!B122</f>
        <v>Aldo Smith</v>
      </c>
      <c r="C64" s="2" t="str">
        <f>[1]Vrywaring!F122</f>
        <v>Men (OPE)</v>
      </c>
      <c r="D64" s="8">
        <v>30</v>
      </c>
      <c r="E64" s="6">
        <v>140</v>
      </c>
      <c r="F64" s="6">
        <v>0</v>
      </c>
      <c r="G64" s="6">
        <v>30</v>
      </c>
      <c r="H64" s="6">
        <v>55</v>
      </c>
      <c r="I64" s="9">
        <v>60</v>
      </c>
      <c r="J64" s="25">
        <f>SUM(D64:I64)</f>
        <v>315</v>
      </c>
    </row>
    <row r="65" spans="1:10" x14ac:dyDescent="0.25">
      <c r="A65" s="7">
        <f>[1]Vrywaring!A123</f>
        <v>68</v>
      </c>
      <c r="B65" s="7" t="str">
        <f>[1]Vrywaring!B123</f>
        <v>Jaco De Beer</v>
      </c>
      <c r="C65" s="2" t="str">
        <f>[1]Vrywaring!F123</f>
        <v>Men (OPE)</v>
      </c>
      <c r="D65" s="8">
        <v>60</v>
      </c>
      <c r="E65" s="6">
        <v>110</v>
      </c>
      <c r="F65" s="6"/>
      <c r="G65" s="6">
        <v>120</v>
      </c>
      <c r="H65" s="6">
        <v>25</v>
      </c>
      <c r="I65" s="9">
        <v>0</v>
      </c>
      <c r="J65" s="25">
        <f>SUM(D65:I65)</f>
        <v>315</v>
      </c>
    </row>
    <row r="66" spans="1:10" x14ac:dyDescent="0.25">
      <c r="A66" s="7">
        <f>[1]Vrywaring!A67</f>
        <v>40</v>
      </c>
      <c r="B66" s="7" t="str">
        <f>[1]Vrywaring!B67</f>
        <v>Pieter Gouws</v>
      </c>
      <c r="C66" s="2" t="str">
        <f>[1]Vrywaring!F67</f>
        <v>Men (OPE)</v>
      </c>
      <c r="D66" s="8">
        <v>60</v>
      </c>
      <c r="E66" s="6">
        <v>-15</v>
      </c>
      <c r="F66" s="6">
        <v>90</v>
      </c>
      <c r="G66" s="13">
        <v>90</v>
      </c>
      <c r="H66" s="6">
        <v>85</v>
      </c>
      <c r="I66" s="9">
        <v>0</v>
      </c>
      <c r="J66" s="25">
        <f>SUM(D66:I66)</f>
        <v>310</v>
      </c>
    </row>
    <row r="67" spans="1:10" x14ac:dyDescent="0.25">
      <c r="A67" s="7">
        <f>[1]Vrywaring!A53</f>
        <v>26</v>
      </c>
      <c r="B67" s="7" t="str">
        <f>[1]Vrywaring!B53</f>
        <v>Johann Reinecke</v>
      </c>
      <c r="C67" s="2" t="str">
        <f>[1]Vrywaring!F53</f>
        <v>Men (OPE)</v>
      </c>
      <c r="D67" s="8">
        <v>0</v>
      </c>
      <c r="E67" s="6">
        <v>40</v>
      </c>
      <c r="F67" s="6">
        <v>0</v>
      </c>
      <c r="G67" s="6">
        <v>120</v>
      </c>
      <c r="H67" s="6">
        <v>75</v>
      </c>
      <c r="I67" s="9">
        <v>60</v>
      </c>
      <c r="J67" s="25">
        <f>SUM(D67:I67)</f>
        <v>295</v>
      </c>
    </row>
    <row r="68" spans="1:10" x14ac:dyDescent="0.25">
      <c r="A68" s="7">
        <f>[1]Vrywaring!A153</f>
        <v>84</v>
      </c>
      <c r="B68" s="7" t="str">
        <f>[1]Vrywaring!B153</f>
        <v>Naude van der Spuy</v>
      </c>
      <c r="C68" s="2" t="str">
        <f>[1]Vrywaring!F153</f>
        <v>Senior 50-59</v>
      </c>
      <c r="D68" s="8">
        <v>60</v>
      </c>
      <c r="E68" s="6">
        <v>35</v>
      </c>
      <c r="F68" s="6">
        <v>120</v>
      </c>
      <c r="G68" s="6">
        <v>30</v>
      </c>
      <c r="H68" s="6">
        <v>-45</v>
      </c>
      <c r="I68" s="9">
        <v>90</v>
      </c>
      <c r="J68" s="25">
        <f>SUM(D68:I68)</f>
        <v>290</v>
      </c>
    </row>
    <row r="69" spans="1:10" x14ac:dyDescent="0.25">
      <c r="A69" s="7">
        <f>[1]Vrywaring!A118</f>
        <v>63</v>
      </c>
      <c r="B69" s="7" t="str">
        <f>[1]Vrywaring!B118</f>
        <v>Oscar Goncalves</v>
      </c>
      <c r="C69" s="2" t="str">
        <f>[1]Vrywaring!F118</f>
        <v>Men (OPE)</v>
      </c>
      <c r="D69" s="8">
        <v>30</v>
      </c>
      <c r="E69" s="6">
        <v>45</v>
      </c>
      <c r="F69" s="6">
        <v>60</v>
      </c>
      <c r="G69" s="6">
        <v>120</v>
      </c>
      <c r="H69" s="6">
        <v>30.1</v>
      </c>
      <c r="I69" s="9">
        <v>0</v>
      </c>
      <c r="J69" s="25">
        <f>SUM(D69:I69)</f>
        <v>285.10000000000002</v>
      </c>
    </row>
    <row r="70" spans="1:10" x14ac:dyDescent="0.25">
      <c r="A70" s="7">
        <f>[1]Vrywaring!A61</f>
        <v>34</v>
      </c>
      <c r="B70" s="7" t="str">
        <f>[1]Vrywaring!B61</f>
        <v>Mathys Marthinus Mathee</v>
      </c>
      <c r="C70" s="2" t="str">
        <f>[1]Vrywaring!F61</f>
        <v>Men (OPE)</v>
      </c>
      <c r="D70" s="8">
        <v>30</v>
      </c>
      <c r="E70" s="6">
        <v>-15</v>
      </c>
      <c r="F70" s="6">
        <v>0</v>
      </c>
      <c r="G70" s="6">
        <v>150</v>
      </c>
      <c r="H70" s="6">
        <v>115</v>
      </c>
      <c r="I70" s="9">
        <v>0</v>
      </c>
      <c r="J70" s="25">
        <f>SUM(D70:I70)</f>
        <v>280</v>
      </c>
    </row>
    <row r="71" spans="1:10" x14ac:dyDescent="0.25">
      <c r="A71" s="7">
        <f>[1]Vrywaring!A158</f>
        <v>89</v>
      </c>
      <c r="B71" s="7" t="str">
        <f>[1]Vrywaring!B158</f>
        <v>Charles van Gent</v>
      </c>
      <c r="C71" s="2" t="str">
        <f>[1]Vrywaring!F158</f>
        <v>Senior 50-59</v>
      </c>
      <c r="D71" s="8">
        <v>30</v>
      </c>
      <c r="E71" s="6">
        <v>10</v>
      </c>
      <c r="F71" s="6">
        <v>90</v>
      </c>
      <c r="G71" s="6">
        <v>60</v>
      </c>
      <c r="H71" s="6">
        <v>60</v>
      </c>
      <c r="I71" s="9">
        <v>30</v>
      </c>
      <c r="J71" s="25">
        <f>SUM(D71:I71)</f>
        <v>280</v>
      </c>
    </row>
    <row r="72" spans="1:10" x14ac:dyDescent="0.25">
      <c r="A72" s="7">
        <f>[1]Vrywaring!A133</f>
        <v>78</v>
      </c>
      <c r="B72" s="7" t="str">
        <f>[1]Vrywaring!B133</f>
        <v>T Wasserman</v>
      </c>
      <c r="C72" s="2" t="str">
        <f>[1]Vrywaring!F133</f>
        <v>Ladies</v>
      </c>
      <c r="D72" s="8">
        <v>30</v>
      </c>
      <c r="E72" s="6">
        <v>0</v>
      </c>
      <c r="F72" s="6">
        <v>90</v>
      </c>
      <c r="G72" s="6">
        <v>30</v>
      </c>
      <c r="H72" s="6">
        <v>90</v>
      </c>
      <c r="I72" s="9">
        <v>30</v>
      </c>
      <c r="J72" s="25">
        <f>SUM(D72:I72)</f>
        <v>270</v>
      </c>
    </row>
    <row r="73" spans="1:10" x14ac:dyDescent="0.25">
      <c r="A73" s="7">
        <f>[1]Vrywaring!A22</f>
        <v>10</v>
      </c>
      <c r="B73" s="7" t="str">
        <f>[1]Vrywaring!B22</f>
        <v>Bertus Greeff</v>
      </c>
      <c r="C73" s="2" t="str">
        <f>[1]Vrywaring!F22</f>
        <v>Men (OPE)</v>
      </c>
      <c r="D73" s="8">
        <v>120</v>
      </c>
      <c r="E73" s="6">
        <v>15</v>
      </c>
      <c r="F73" s="6">
        <v>60</v>
      </c>
      <c r="G73" s="6">
        <v>30</v>
      </c>
      <c r="H73" s="6">
        <v>-20</v>
      </c>
      <c r="I73" s="9">
        <v>60</v>
      </c>
      <c r="J73" s="25">
        <f>SUM(D73:I73)</f>
        <v>265</v>
      </c>
    </row>
    <row r="74" spans="1:10" x14ac:dyDescent="0.25">
      <c r="A74" s="7">
        <f>[1]Vrywaring!A151</f>
        <v>82</v>
      </c>
      <c r="B74" s="7" t="str">
        <f>[1]Vrywaring!B151</f>
        <v>Morne Ferreira</v>
      </c>
      <c r="C74" s="2" t="str">
        <f>[1]Vrywaring!F151</f>
        <v>Men (OPE)</v>
      </c>
      <c r="D74" s="8">
        <v>60</v>
      </c>
      <c r="E74" s="6">
        <v>70</v>
      </c>
      <c r="F74" s="6">
        <v>120</v>
      </c>
      <c r="G74" s="6">
        <v>30</v>
      </c>
      <c r="H74" s="6">
        <v>-15</v>
      </c>
      <c r="I74" s="9">
        <v>0</v>
      </c>
      <c r="J74" s="25">
        <f>SUM(D74:I74)</f>
        <v>265</v>
      </c>
    </row>
    <row r="75" spans="1:10" x14ac:dyDescent="0.25">
      <c r="A75" s="7">
        <f>[1]Vrywaring!A29</f>
        <v>17</v>
      </c>
      <c r="B75" s="7" t="str">
        <f>[1]Vrywaring!B29</f>
        <v>Johan de Bruyn</v>
      </c>
      <c r="C75" s="2" t="str">
        <f>[1]Vrywaring!F29</f>
        <v>Senior 50-59</v>
      </c>
      <c r="D75" s="8">
        <v>0</v>
      </c>
      <c r="E75" s="6">
        <v>100</v>
      </c>
      <c r="F75" s="6">
        <v>0</v>
      </c>
      <c r="G75" s="6">
        <v>90</v>
      </c>
      <c r="H75" s="6">
        <v>0</v>
      </c>
      <c r="I75" s="9">
        <v>60</v>
      </c>
      <c r="J75" s="25">
        <f>SUM(D75:I75)</f>
        <v>250</v>
      </c>
    </row>
    <row r="76" spans="1:10" x14ac:dyDescent="0.25">
      <c r="A76" s="7">
        <f>[1]Vrywaring!A88</f>
        <v>47</v>
      </c>
      <c r="B76" s="7" t="str">
        <f>[1]Vrywaring!B88</f>
        <v>Richard Hume</v>
      </c>
      <c r="C76" s="2" t="str">
        <f>[1]Vrywaring!F88</f>
        <v>Senior 50-59</v>
      </c>
      <c r="D76" s="8">
        <v>90</v>
      </c>
      <c r="E76" s="6">
        <v>-45</v>
      </c>
      <c r="F76" s="6">
        <v>120</v>
      </c>
      <c r="G76" s="6">
        <v>0</v>
      </c>
      <c r="H76" s="6">
        <v>-5</v>
      </c>
      <c r="I76" s="9">
        <v>90</v>
      </c>
      <c r="J76" s="25">
        <f>SUM(D76:I76)</f>
        <v>250</v>
      </c>
    </row>
    <row r="77" spans="1:10" x14ac:dyDescent="0.25">
      <c r="A77" s="7">
        <f>[1]Vrywaring!A164</f>
        <v>95</v>
      </c>
      <c r="B77" s="7" t="str">
        <f>[1]Vrywaring!B164</f>
        <v>Handre Strydom</v>
      </c>
      <c r="C77" s="2" t="str">
        <f>[1]Vrywaring!F164</f>
        <v>Ladies</v>
      </c>
      <c r="D77" s="8">
        <v>60</v>
      </c>
      <c r="E77" s="6">
        <v>-15</v>
      </c>
      <c r="F77" s="6">
        <v>90</v>
      </c>
      <c r="G77" s="6">
        <v>60</v>
      </c>
      <c r="H77" s="6">
        <v>-5</v>
      </c>
      <c r="I77" s="9">
        <v>60</v>
      </c>
      <c r="J77" s="25">
        <f>SUM(D77:I77)</f>
        <v>250</v>
      </c>
    </row>
    <row r="78" spans="1:10" x14ac:dyDescent="0.25">
      <c r="A78" s="7">
        <f>[1]Vrywaring!A62</f>
        <v>35</v>
      </c>
      <c r="B78" s="7" t="str">
        <f>[1]Vrywaring!B62</f>
        <v>Ewald Van Schalkwyk</v>
      </c>
      <c r="C78" s="2" t="str">
        <f>[1]Vrywaring!F62</f>
        <v>Men (OPE)</v>
      </c>
      <c r="D78" s="8">
        <v>60</v>
      </c>
      <c r="E78" s="6">
        <v>45</v>
      </c>
      <c r="F78" s="6">
        <v>90</v>
      </c>
      <c r="G78" s="6">
        <v>30</v>
      </c>
      <c r="H78" s="6">
        <v>15</v>
      </c>
      <c r="I78" s="9">
        <v>0</v>
      </c>
      <c r="J78" s="25">
        <f>SUM(D78:I78)</f>
        <v>240</v>
      </c>
    </row>
    <row r="79" spans="1:10" x14ac:dyDescent="0.25">
      <c r="A79" s="7">
        <f>[1]Vrywaring!A86</f>
        <v>45</v>
      </c>
      <c r="B79" s="7" t="str">
        <f>[1]Vrywaring!B86</f>
        <v>Francois Du toit</v>
      </c>
      <c r="C79" s="2" t="str">
        <f>[1]Vrywaring!F86</f>
        <v>Men (OPE)</v>
      </c>
      <c r="D79" s="8">
        <v>60</v>
      </c>
      <c r="E79" s="6">
        <v>-30</v>
      </c>
      <c r="F79" s="6">
        <v>120</v>
      </c>
      <c r="G79" s="6">
        <v>30</v>
      </c>
      <c r="H79" s="6">
        <v>30</v>
      </c>
      <c r="I79" s="9">
        <v>30</v>
      </c>
      <c r="J79" s="25">
        <f>SUM(D79:I79)</f>
        <v>240</v>
      </c>
    </row>
    <row r="80" spans="1:10" x14ac:dyDescent="0.25">
      <c r="A80" s="7">
        <f>[1]Vrywaring!A129</f>
        <v>74</v>
      </c>
      <c r="B80" s="7" t="str">
        <f>[1]Vrywaring!B129</f>
        <v>Stephan Du Plessis</v>
      </c>
      <c r="C80" s="2" t="str">
        <f>[1]Vrywaring!F129</f>
        <v>Men (OPE)</v>
      </c>
      <c r="D80" s="8">
        <v>60</v>
      </c>
      <c r="E80" s="6">
        <v>-45</v>
      </c>
      <c r="F80" s="6">
        <v>90</v>
      </c>
      <c r="G80" s="6">
        <v>30</v>
      </c>
      <c r="H80" s="6">
        <v>40</v>
      </c>
      <c r="I80" s="9">
        <v>60</v>
      </c>
      <c r="J80" s="25">
        <f>SUM(D80:I80)</f>
        <v>235</v>
      </c>
    </row>
    <row r="81" spans="1:10" x14ac:dyDescent="0.25">
      <c r="A81" s="7">
        <f>[1]Vrywaring!A93</f>
        <v>52</v>
      </c>
      <c r="B81" s="7" t="str">
        <f>[1]Vrywaring!B93</f>
        <v>Francois Fourie</v>
      </c>
      <c r="C81" s="2" t="str">
        <f>[1]Vrywaring!F93</f>
        <v>Men (OPE)</v>
      </c>
      <c r="D81" s="8">
        <v>30</v>
      </c>
      <c r="E81" s="6">
        <v>0</v>
      </c>
      <c r="F81" s="6">
        <v>0</v>
      </c>
      <c r="G81" s="6">
        <v>90</v>
      </c>
      <c r="H81" s="6">
        <v>-10</v>
      </c>
      <c r="I81" s="9">
        <v>120</v>
      </c>
      <c r="J81" s="25">
        <f>SUM(D81:I81)</f>
        <v>230</v>
      </c>
    </row>
    <row r="82" spans="1:10" x14ac:dyDescent="0.25">
      <c r="A82" s="7">
        <f>[1]Vrywaring!A120</f>
        <v>65</v>
      </c>
      <c r="B82" s="7" t="str">
        <f>[1]Vrywaring!B120</f>
        <v>Waldo Herselman</v>
      </c>
      <c r="C82" s="2" t="str">
        <f>[1]Vrywaring!F120</f>
        <v>Junior</v>
      </c>
      <c r="D82" s="8">
        <v>0</v>
      </c>
      <c r="E82" s="6">
        <v>-30</v>
      </c>
      <c r="F82" s="6">
        <v>90</v>
      </c>
      <c r="G82" s="6">
        <v>30</v>
      </c>
      <c r="H82" s="6">
        <v>15</v>
      </c>
      <c r="I82" s="9">
        <v>120</v>
      </c>
      <c r="J82" s="25">
        <f>SUM(D82:I82)</f>
        <v>225</v>
      </c>
    </row>
    <row r="83" spans="1:10" x14ac:dyDescent="0.25">
      <c r="A83" s="7">
        <f>[1]Vrywaring!A100</f>
        <v>59</v>
      </c>
      <c r="B83" s="7" t="str">
        <f>[1]Vrywaring!B100</f>
        <v>Jacobus Ferreira</v>
      </c>
      <c r="C83" s="2" t="str">
        <f>[1]Vrywaring!F100</f>
        <v>Senior 50-59</v>
      </c>
      <c r="D83" s="8">
        <v>60</v>
      </c>
      <c r="E83" s="6">
        <v>20</v>
      </c>
      <c r="F83" s="6">
        <v>60</v>
      </c>
      <c r="G83" s="6">
        <v>0</v>
      </c>
      <c r="H83" s="6">
        <v>-15</v>
      </c>
      <c r="I83" s="9">
        <v>90</v>
      </c>
      <c r="J83" s="25">
        <f>SUM(D83:I83)</f>
        <v>215</v>
      </c>
    </row>
    <row r="84" spans="1:10" x14ac:dyDescent="0.25">
      <c r="A84" s="7">
        <f>[1]Vrywaring!A161</f>
        <v>92</v>
      </c>
      <c r="B84" s="7" t="str">
        <f>[1]Vrywaring!B161</f>
        <v>Pieter Strydom</v>
      </c>
      <c r="C84" s="2" t="str">
        <f>[1]Vrywaring!F161</f>
        <v>Junior</v>
      </c>
      <c r="D84" s="8">
        <v>30</v>
      </c>
      <c r="E84" s="6">
        <v>50</v>
      </c>
      <c r="F84" s="6">
        <v>60</v>
      </c>
      <c r="G84" s="6">
        <v>30</v>
      </c>
      <c r="H84" s="6">
        <v>-45</v>
      </c>
      <c r="I84" s="9">
        <v>90</v>
      </c>
      <c r="J84" s="25">
        <f>SUM(D84:I84)</f>
        <v>215</v>
      </c>
    </row>
    <row r="85" spans="1:10" x14ac:dyDescent="0.25">
      <c r="A85" s="7">
        <f>[1]Vrywaring!A87</f>
        <v>46</v>
      </c>
      <c r="B85" s="7" t="str">
        <f>[1]Vrywaring!B87</f>
        <v>Chante Du toit</v>
      </c>
      <c r="C85" s="2" t="str">
        <f>[1]Vrywaring!F87</f>
        <v>Ladies</v>
      </c>
      <c r="D85" s="8">
        <v>0</v>
      </c>
      <c r="E85" s="6">
        <v>0</v>
      </c>
      <c r="F85" s="6">
        <v>60</v>
      </c>
      <c r="G85" s="6">
        <v>90</v>
      </c>
      <c r="H85" s="6">
        <v>30</v>
      </c>
      <c r="I85" s="9">
        <v>30</v>
      </c>
      <c r="J85" s="25">
        <f>SUM(D85:I85)</f>
        <v>210</v>
      </c>
    </row>
    <row r="86" spans="1:10" x14ac:dyDescent="0.25">
      <c r="A86" s="7">
        <f>[1]Vrywaring!A83</f>
        <v>42</v>
      </c>
      <c r="B86" s="7" t="str">
        <f>[1]Vrywaring!B83</f>
        <v>Hennie JNR du Plessis</v>
      </c>
      <c r="C86" s="2" t="str">
        <f>[1]Vrywaring!F83</f>
        <v>Men (OPE)</v>
      </c>
      <c r="D86" s="8">
        <v>60</v>
      </c>
      <c r="E86" s="6">
        <v>55</v>
      </c>
      <c r="F86" s="6">
        <v>90</v>
      </c>
      <c r="G86" s="6">
        <v>0</v>
      </c>
      <c r="H86" s="6">
        <v>0</v>
      </c>
      <c r="I86" s="9">
        <v>0</v>
      </c>
      <c r="J86" s="25">
        <f>SUM(D86:I86)</f>
        <v>205</v>
      </c>
    </row>
    <row r="87" spans="1:10" x14ac:dyDescent="0.25">
      <c r="A87" s="7">
        <f>[1]Vrywaring!A169</f>
        <v>100</v>
      </c>
      <c r="B87" s="7" t="str">
        <f>[1]Vrywaring!B169</f>
        <v>Eugene Verster</v>
      </c>
      <c r="C87" s="2" t="str">
        <f>[1]Vrywaring!F169</f>
        <v>Junior</v>
      </c>
      <c r="D87" s="8">
        <v>30</v>
      </c>
      <c r="E87" s="6">
        <v>-15</v>
      </c>
      <c r="F87" s="6">
        <v>0</v>
      </c>
      <c r="G87" s="6">
        <v>60</v>
      </c>
      <c r="H87" s="6">
        <v>40</v>
      </c>
      <c r="I87" s="9">
        <v>90</v>
      </c>
      <c r="J87" s="25">
        <f>SUM(D87:I87)</f>
        <v>205</v>
      </c>
    </row>
    <row r="88" spans="1:10" x14ac:dyDescent="0.25">
      <c r="A88" s="7">
        <f>[1]Vrywaring!A21</f>
        <v>9</v>
      </c>
      <c r="B88" s="7" t="str">
        <f>[1]Vrywaring!B21</f>
        <v>Herman du Plessis</v>
      </c>
      <c r="C88" s="2" t="str">
        <f>[1]Vrywaring!F21</f>
        <v>Men (OPE)</v>
      </c>
      <c r="D88" s="8">
        <v>90</v>
      </c>
      <c r="E88" s="6">
        <v>-75</v>
      </c>
      <c r="F88" s="6">
        <v>60</v>
      </c>
      <c r="G88" s="6">
        <v>0</v>
      </c>
      <c r="H88" s="6">
        <v>65</v>
      </c>
      <c r="I88" s="9">
        <v>60</v>
      </c>
      <c r="J88" s="25">
        <f>SUM(D88:I88)</f>
        <v>200</v>
      </c>
    </row>
    <row r="89" spans="1:10" x14ac:dyDescent="0.25">
      <c r="A89" s="7">
        <f>[1]Vrywaring!A163</f>
        <v>94</v>
      </c>
      <c r="B89" s="7" t="str">
        <f>[1]Vrywaring!B163</f>
        <v>George van Rooyen</v>
      </c>
      <c r="C89" s="2" t="str">
        <f>[1]Vrywaring!F163</f>
        <v>Men (OPE)</v>
      </c>
      <c r="D89" s="8">
        <v>120</v>
      </c>
      <c r="E89" s="6">
        <v>0.1</v>
      </c>
      <c r="F89" s="6">
        <v>60</v>
      </c>
      <c r="G89" s="6">
        <v>0</v>
      </c>
      <c r="H89" s="6">
        <v>-15</v>
      </c>
      <c r="I89" s="9">
        <v>30</v>
      </c>
      <c r="J89" s="25">
        <f>SUM(D89:I89)</f>
        <v>195.1</v>
      </c>
    </row>
    <row r="90" spans="1:10" x14ac:dyDescent="0.25">
      <c r="A90" s="7">
        <f>[1]Vrywaring!A54</f>
        <v>27</v>
      </c>
      <c r="B90" s="7" t="str">
        <f>[1]Vrywaring!B54</f>
        <v>JP Wagenaar</v>
      </c>
      <c r="C90" s="2" t="str">
        <f>[1]Vrywaring!F54</f>
        <v>Men (OPE)</v>
      </c>
      <c r="D90" s="8">
        <v>30</v>
      </c>
      <c r="E90" s="6">
        <v>0</v>
      </c>
      <c r="F90" s="6">
        <v>90</v>
      </c>
      <c r="G90" s="6">
        <v>30</v>
      </c>
      <c r="H90" s="6">
        <v>-15</v>
      </c>
      <c r="I90" s="9">
        <v>60</v>
      </c>
      <c r="J90" s="25">
        <f>SUM(D90:I90)</f>
        <v>195</v>
      </c>
    </row>
    <row r="91" spans="1:10" x14ac:dyDescent="0.25">
      <c r="A91" s="7">
        <f>[1]Vrywaring!A167</f>
        <v>98</v>
      </c>
      <c r="B91" s="7" t="str">
        <f>[1]Vrywaring!B167</f>
        <v>Ettienne Venter</v>
      </c>
      <c r="C91" s="2" t="str">
        <f>[1]Vrywaring!F167</f>
        <v>Senior 50-59</v>
      </c>
      <c r="D91" s="8">
        <v>30</v>
      </c>
      <c r="E91" s="6">
        <v>-15</v>
      </c>
      <c r="F91" s="6">
        <v>60</v>
      </c>
      <c r="G91" s="6">
        <v>0</v>
      </c>
      <c r="H91" s="6">
        <v>30</v>
      </c>
      <c r="I91" s="9">
        <v>90</v>
      </c>
      <c r="J91" s="25">
        <f>SUM(D91:I91)</f>
        <v>195</v>
      </c>
    </row>
    <row r="92" spans="1:10" x14ac:dyDescent="0.25">
      <c r="A92" s="7">
        <f>[1]Vrywaring!A94</f>
        <v>53</v>
      </c>
      <c r="B92" s="7" t="str">
        <f>[1]Vrywaring!B94</f>
        <v>Nel Vosloo</v>
      </c>
      <c r="C92" s="2" t="str">
        <f>[1]Vrywaring!F94</f>
        <v>Men (OPE)</v>
      </c>
      <c r="D92" s="8">
        <v>0</v>
      </c>
      <c r="E92" s="6">
        <v>0</v>
      </c>
      <c r="F92" s="6">
        <v>90</v>
      </c>
      <c r="G92" s="6">
        <v>90</v>
      </c>
      <c r="H92" s="6">
        <v>0</v>
      </c>
      <c r="I92" s="9">
        <v>0</v>
      </c>
      <c r="J92" s="25">
        <f>SUM(D92:I92)</f>
        <v>180</v>
      </c>
    </row>
    <row r="93" spans="1:10" x14ac:dyDescent="0.25">
      <c r="A93" s="7">
        <f>[1]Vrywaring!A57</f>
        <v>30</v>
      </c>
      <c r="B93" s="7" t="str">
        <f>[1]Vrywaring!B57</f>
        <v>Tyrone Hodges</v>
      </c>
      <c r="C93" s="2" t="str">
        <f>[1]Vrywaring!F57</f>
        <v>Men (OPE)</v>
      </c>
      <c r="D93" s="8">
        <v>30</v>
      </c>
      <c r="E93" s="6">
        <v>-75</v>
      </c>
      <c r="F93" s="6">
        <v>90</v>
      </c>
      <c r="G93" s="6">
        <v>60</v>
      </c>
      <c r="H93" s="6">
        <v>30</v>
      </c>
      <c r="I93" s="9">
        <v>30</v>
      </c>
      <c r="J93" s="25">
        <f>SUM(D93:I93)</f>
        <v>165</v>
      </c>
    </row>
    <row r="94" spans="1:10" x14ac:dyDescent="0.25">
      <c r="A94" s="7">
        <f>[1]Vrywaring!A166</f>
        <v>97</v>
      </c>
      <c r="B94" s="7" t="str">
        <f>[1]Vrywaring!B166</f>
        <v>Anastasie Esterhuizen</v>
      </c>
      <c r="C94" s="2" t="str">
        <f>[1]Vrywaring!F166</f>
        <v>Ladies</v>
      </c>
      <c r="D94" s="8">
        <v>30</v>
      </c>
      <c r="E94" s="6">
        <v>55</v>
      </c>
      <c r="F94" s="6">
        <v>60</v>
      </c>
      <c r="G94" s="6">
        <v>30</v>
      </c>
      <c r="H94" s="6">
        <v>-15</v>
      </c>
      <c r="I94" s="9">
        <v>0</v>
      </c>
      <c r="J94" s="25">
        <f>SUM(D94:I94)</f>
        <v>160</v>
      </c>
    </row>
    <row r="95" spans="1:10" x14ac:dyDescent="0.25">
      <c r="A95" s="7">
        <f>[1]Vrywaring!A85</f>
        <v>44</v>
      </c>
      <c r="B95" s="7" t="str">
        <f>[1]Vrywaring!B85</f>
        <v>James Zondagh</v>
      </c>
      <c r="C95" s="2" t="str">
        <f>[1]Vrywaring!F85</f>
        <v>Men (OPE)</v>
      </c>
      <c r="D95" s="8">
        <v>30</v>
      </c>
      <c r="E95" s="6">
        <v>0</v>
      </c>
      <c r="F95" s="6">
        <v>0</v>
      </c>
      <c r="G95" s="6">
        <v>60</v>
      </c>
      <c r="H95" s="6">
        <v>60</v>
      </c>
      <c r="I95" s="9">
        <v>0</v>
      </c>
      <c r="J95" s="25">
        <f>SUM(D95:I95)</f>
        <v>150</v>
      </c>
    </row>
    <row r="96" spans="1:10" x14ac:dyDescent="0.25">
      <c r="A96" s="7">
        <f>[1]Vrywaring!A99</f>
        <v>58</v>
      </c>
      <c r="B96" s="7" t="str">
        <f>[1]Vrywaring!B99</f>
        <v>Hein Du toit</v>
      </c>
      <c r="C96" s="2" t="str">
        <f>[1]Vrywaring!F99</f>
        <v>Senior 50-59</v>
      </c>
      <c r="D96" s="8">
        <v>90</v>
      </c>
      <c r="E96" s="6">
        <v>-15</v>
      </c>
      <c r="F96" s="6">
        <v>90</v>
      </c>
      <c r="G96" s="6">
        <v>0</v>
      </c>
      <c r="H96" s="6">
        <v>-15</v>
      </c>
      <c r="I96" s="9">
        <v>0</v>
      </c>
      <c r="J96" s="25">
        <f>SUM(D96:I96)</f>
        <v>150</v>
      </c>
    </row>
    <row r="97" spans="1:10" x14ac:dyDescent="0.25">
      <c r="A97" s="7">
        <f>[1]Vrywaring!A160</f>
        <v>91</v>
      </c>
      <c r="B97" s="7" t="str">
        <f>[1]Vrywaring!B160</f>
        <v>Pierre Barnard</v>
      </c>
      <c r="C97" s="2" t="str">
        <f>[1]Vrywaring!F160</f>
        <v>Junior</v>
      </c>
      <c r="D97" s="8">
        <v>0</v>
      </c>
      <c r="E97" s="6">
        <v>-15</v>
      </c>
      <c r="F97" s="6">
        <v>60</v>
      </c>
      <c r="G97" s="6">
        <v>60</v>
      </c>
      <c r="H97" s="6">
        <v>-15</v>
      </c>
      <c r="I97" s="9">
        <v>60</v>
      </c>
      <c r="J97" s="25">
        <f>SUM(D97:I97)</f>
        <v>150</v>
      </c>
    </row>
    <row r="98" spans="1:10" x14ac:dyDescent="0.25">
      <c r="A98" s="7">
        <f>[1]Vrywaring!A132</f>
        <v>77</v>
      </c>
      <c r="B98" s="7" t="str">
        <f>[1]Vrywaring!B132</f>
        <v>Peter Hume</v>
      </c>
      <c r="C98" s="2" t="str">
        <f>[1]Vrywaring!F132</f>
        <v>Veteran &gt;60</v>
      </c>
      <c r="D98" s="8">
        <v>30</v>
      </c>
      <c r="E98" s="6">
        <v>-30</v>
      </c>
      <c r="F98" s="6">
        <v>60</v>
      </c>
      <c r="G98" s="6">
        <v>0</v>
      </c>
      <c r="H98" s="6">
        <v>0</v>
      </c>
      <c r="I98" s="9">
        <v>0</v>
      </c>
      <c r="J98" s="25">
        <f>SUM(D98:I98)</f>
        <v>60</v>
      </c>
    </row>
    <row r="99" spans="1:10" x14ac:dyDescent="0.25">
      <c r="A99" s="7">
        <f>[1]Vrywaring!A58</f>
        <v>31</v>
      </c>
      <c r="B99" s="7" t="str">
        <f>[1]Vrywaring!B58</f>
        <v>Gemma Hodges</v>
      </c>
      <c r="C99" s="2" t="str">
        <f>[1]Vrywaring!F58</f>
        <v>Ladies</v>
      </c>
      <c r="D99" s="8">
        <v>0</v>
      </c>
      <c r="E99" s="6">
        <v>-30</v>
      </c>
      <c r="F99" s="6">
        <v>0</v>
      </c>
      <c r="G99" s="6">
        <v>30</v>
      </c>
      <c r="H99" s="6">
        <v>35</v>
      </c>
      <c r="I99" s="9">
        <v>0</v>
      </c>
      <c r="J99" s="25">
        <f>SUM(D99:I99)</f>
        <v>35</v>
      </c>
    </row>
    <row r="100" spans="1:10" x14ac:dyDescent="0.25">
      <c r="A100" s="7">
        <f>[1]Vrywaring!A157</f>
        <v>88</v>
      </c>
      <c r="B100" s="7" t="str">
        <f>[1]Vrywaring!B157</f>
        <v>Riaan Strydom</v>
      </c>
      <c r="C100" s="2" t="str">
        <f>[1]Vrywaring!F157</f>
        <v>Men (OPE)</v>
      </c>
      <c r="D100" s="8">
        <v>0</v>
      </c>
      <c r="E100" s="6">
        <v>30</v>
      </c>
      <c r="F100" s="6">
        <v>0</v>
      </c>
      <c r="G100" s="6">
        <v>0</v>
      </c>
      <c r="H100" s="6">
        <v>0</v>
      </c>
      <c r="I100" s="9">
        <v>0</v>
      </c>
      <c r="J100" s="25">
        <f>SUM(D100:I100)</f>
        <v>30</v>
      </c>
    </row>
    <row r="101" spans="1:10" x14ac:dyDescent="0.25">
      <c r="A101" s="19">
        <f>[1]Vrywaring!A168</f>
        <v>99</v>
      </c>
      <c r="B101" s="19" t="str">
        <f>[1]Vrywaring!B168</f>
        <v>Michelle Zondagh</v>
      </c>
      <c r="C101" s="20" t="str">
        <f>[1]Vrywaring!F168</f>
        <v>Ladies</v>
      </c>
      <c r="D101" s="21">
        <v>0</v>
      </c>
      <c r="E101" s="22">
        <v>15</v>
      </c>
      <c r="F101" s="22">
        <v>0</v>
      </c>
      <c r="G101" s="22">
        <v>0</v>
      </c>
      <c r="H101" s="22">
        <v>15</v>
      </c>
      <c r="I101" s="23">
        <v>0</v>
      </c>
      <c r="J101" s="26">
        <f>SUM(D101:I101)</f>
        <v>30</v>
      </c>
    </row>
  </sheetData>
  <mergeCells count="1">
    <mergeCell ref="A1:J1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5A5E04A-F0CF-42B3-8924-325ED1CD34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El-Rika</dc:creator>
  <cp:lastModifiedBy>El-Rika</cp:lastModifiedBy>
  <dcterms:created xsi:type="dcterms:W3CDTF">2023-09-08T06:44:15Z</dcterms:created>
  <dcterms:modified xsi:type="dcterms:W3CDTF">2023-09-08T06:46:22Z</dcterms:modified>
</cp:coreProperties>
</file>